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5\"/>
    </mc:Choice>
  </mc:AlternateContent>
  <bookViews>
    <workbookView xWindow="-120" yWindow="-120" windowWidth="24240" windowHeight="13290"/>
  </bookViews>
  <sheets>
    <sheet name="Reporte de Formatos" sheetId="1" r:id="rId1"/>
    <sheet name="Hidden_1" sheetId="2" r:id="rId2"/>
  </sheets>
  <externalReferences>
    <externalReference r:id="rId3"/>
  </externalReferences>
  <definedNames>
    <definedName name="_xlnm._FilterDatabase" localSheetId="0" hidden="1">'Reporte de Formatos'!$A$7:$U$59</definedName>
    <definedName name="Hidden_114">[1]Hidden_1!$A$1:$A$2</definedName>
    <definedName name="Hidden_115">Hidden_1!$A$1:$A$2</definedName>
  </definedNames>
  <calcPr calcId="152511"/>
</workbook>
</file>

<file path=xl/calcChain.xml><?xml version="1.0" encoding="utf-8"?>
<calcChain xmlns="http://schemas.openxmlformats.org/spreadsheetml/2006/main">
  <c r="O58" i="1" l="1"/>
  <c r="O54" i="1"/>
  <c r="O51" i="1"/>
  <c r="O50" i="1"/>
  <c r="O21" i="1"/>
  <c r="O17" i="1"/>
  <c r="O14" i="1"/>
</calcChain>
</file>

<file path=xl/sharedStrings.xml><?xml version="1.0" encoding="utf-8"?>
<sst xmlns="http://schemas.openxmlformats.org/spreadsheetml/2006/main" count="697" uniqueCount="363">
  <si>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</si>
  <si>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</si>
  <si>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</si>
  <si>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</si>
  <si>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</si>
  <si>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</si>
  <si>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</si>
  <si>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</si>
  <si>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</si>
  <si>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</si>
  <si>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</si>
  <si>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</si>
  <si>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</si>
  <si>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</si>
  <si>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</si>
  <si>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</si>
  <si>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</si>
  <si>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</si>
  <si>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</si>
  <si>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</si>
  <si>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</si>
  <si>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</si>
  <si>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</si>
  <si>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</si>
  <si>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</si>
  <si>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</si>
  <si>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</si>
  <si>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</si>
  <si>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</si>
  <si>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</si>
  <si>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</si>
  <si>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</si>
  <si>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</si>
  <si>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</si>
  <si>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</si>
  <si>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</si>
  <si>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</si>
  <si>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</si>
  <si>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</si>
  <si>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</si>
  <si>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</si>
  <si>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</si>
  <si>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</si>
  <si>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</si>
  <si>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</si>
  <si>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</si>
  <si>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</si>
  <si>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</si>
  <si>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</si>
  <si>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</si>
  <si>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</si>
  <si>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</si>
  <si>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</si>
  <si>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</si>
  <si>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</si>
  <si>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</si>
  <si>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</si>
  <si>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 Profesional y  Subsidios para Organismos Descentralizados Estatatales (Media Superior)</t>
  </si>
  <si>
    <t>Contribuir a que la población de 15 años y más cuente con mejores oportunidades de empleo y autoempleo mediante la capacitación de cursos para el Trabajo</t>
  </si>
  <si>
    <t xml:space="preserve">Porcentaje de la Población Económicamente Activa Ocupada respecto a la Población Total en Edad de Trabajar de Michoacán. </t>
  </si>
  <si>
    <t>Eficacia</t>
  </si>
  <si>
    <t>Mide la cantidad de personas en edad de trabajar  que cuentan con un empleo en el Estado</t>
  </si>
  <si>
    <t xml:space="preserve">A=(PEAO/PET)*100          donde:                                       A= Porcentaje de la Población Económicamente Activa Ocupada respecto a la Población total en Edad de          PEAO=Población Económicamente Activa Ocupada;                 PET=Población en Edad de Trabajar (15 años y más). </t>
  </si>
  <si>
    <t>Porcentaje</t>
  </si>
  <si>
    <t>Anual</t>
  </si>
  <si>
    <t>La población de 15 años y más, cuenta con habilidades y competencias laborales eficientes, que permiten un buen desarrollo profesional y generan un alto índice de empleo formal.</t>
  </si>
  <si>
    <t>Porcentaje de estudiantes inscritos que contribuyen a la población en edad de trabajar.</t>
  </si>
  <si>
    <t>Mide la cantidad de egresados del instituto que son capacitados y acreditados los cuáles pueden formar parte de la Población Económicamente Activa.</t>
  </si>
  <si>
    <t xml:space="preserve"> A=(I/PET)*100.                 donde:                                        A=Porcentaje de estudiantes inscritos que contribuyen a la población en edad de trabajar.;                                       I= Estudiantes inscritos en el Instituto de Capacitación para el Trabajo del Estado de Michoacán;       PET= Población en Edad de Trabajar (15 años y más)</t>
  </si>
  <si>
    <t>Gestiones con el sector público y privado del Estado convenido con la Dirección General</t>
  </si>
  <si>
    <t>Porcentaje de estudiantes inscritos mediante convenio</t>
  </si>
  <si>
    <t>Eficiencia</t>
  </si>
  <si>
    <t>Mide la cantidad de personas que se inscribieron a los cursos de capacitación mediante un convenio de colaboración que gestionó el titular del Instituto en el sector público o privado.</t>
  </si>
  <si>
    <t>A= (EIE/TEI)*100    A=Porcentaje de estudiantes inscritos mediante convenio;  EIE=Estudiantes inscritos medinate convenios con la Dirección general del Instituto; TEI=Total de Estudiantes inscritos en el instituto</t>
  </si>
  <si>
    <t>Semestral</t>
  </si>
  <si>
    <t>Capacitación para el Trabajo Profesional</t>
  </si>
  <si>
    <t>Sesiones de la H. Junta Directiva celebradas</t>
  </si>
  <si>
    <t>Porcentaje de Sesiones celebradas</t>
  </si>
  <si>
    <t>Mide la cantidad de reuniones que se llevan a cabo en el año con la máximo autoridad del ICATMI de acuerdo a lo estipulado en la normativa para informar los avances y problemáticas del Instituto.</t>
  </si>
  <si>
    <t xml:space="preserve">A=(JA/JP)*100.                  donde:                                          A= Porcentaje de Sesiones de la H. Junta Directiva Celebradas;                      JA=Juntas celebradas;        JP=Juntas programadas. </t>
  </si>
  <si>
    <t>Trimestral</t>
  </si>
  <si>
    <t>Coordinación interinstitucional del titular para garantizar la operatividad del Instituto</t>
  </si>
  <si>
    <t>Porcentaje de informes realizados</t>
  </si>
  <si>
    <t>Mide la participación del titular del Instituto en las diversas actividades que realiza en conjunto con otros sectores ya sea públicos o privados.</t>
  </si>
  <si>
    <t xml:space="preserve">A=(IE/TIP)*100.                  donde:                                          A= Porcentaje de Informes Realizados;                      IE=Informes elaborados;        TIP=Total de Informes programados. </t>
  </si>
  <si>
    <t>Mensual</t>
  </si>
  <si>
    <t>Demandas laborales atendidas</t>
  </si>
  <si>
    <t>Porcentaje de denuncias laborales atendidas</t>
  </si>
  <si>
    <t>Mide la cantidad de denuncias atendidas que fueron realizadas por los trabajadores del Instituto.</t>
  </si>
  <si>
    <t>A=(DA/TD)*100.  donde:    A=Porcentaje de demandas atendidas;                        DA=Demandas atendidas;                  TD= Total de demandas</t>
  </si>
  <si>
    <t>Análisis de la Estructura Ocupacional de Plazas ocupadas que contribuyen a la capacitación en Dirección General</t>
  </si>
  <si>
    <t>Porcentaje de Plazas administrativas Ocupadas</t>
  </si>
  <si>
    <t xml:space="preserve">Mide la cantidad de personas adscritas a la unidad responsable: Dirección General referente a lo asignado por la SEP en el Anexo de Ejecución y Apoyo financiero                </t>
  </si>
  <si>
    <t>A=(PO/TP)*100.  donde:    A=Porcentaje de plazas ocupadas;                PO=Número de plazas ocupadas;                                    TP= Total de plazas</t>
  </si>
  <si>
    <t>Mantenimiento y mejoramiento físico en los Planteles del Instituto realizados</t>
  </si>
  <si>
    <t xml:space="preserve">Porcentaje de estudiantes beneficiados por mantenimientos y mejoramientos en Planteles. </t>
  </si>
  <si>
    <t>Número de alumnos que fueron beneficiados derivado de que se realizó alguna mejora en las instalaciones del Planteles donde reciben la capacitación.</t>
  </si>
  <si>
    <t>A= (IPB/TII)*100.          donde:                                     IPB=Inscripciones del Plantel beneficiado;                TII=Total de Inscripciones del ICATMI</t>
  </si>
  <si>
    <t>Actualización del inventario de bienes muebles de los Centros de Trabajo</t>
  </si>
  <si>
    <t>Porcentaje de inventarios actualizados</t>
  </si>
  <si>
    <t>Mide la cantidad de inventarios del mobiliario y equipo que fueron actualizados por los centros de trabajo del Instituto</t>
  </si>
  <si>
    <t>A= (CTA/TCT)                                 Donde:                                       A= Porcentaje de inventarios actualizados;   CTA=Centros de Trabajo con Inventario actualizado;                   TCT=Total de Centros de Trabajo (35)</t>
  </si>
  <si>
    <t xml:space="preserve">Identificación de la capacidad instalada promedio del ICATMI de acuerdo con las aula/talleres de Planteles y Acciones Móviles. </t>
  </si>
  <si>
    <t>Promedio de la capacidad instalada registrada</t>
  </si>
  <si>
    <t>Mide la cantidad promedio de mobiliario y equipo que se tiene en el Instituto derivado de cada aula/taller de los 34 centros de trabajo del Instituto.</t>
  </si>
  <si>
    <t>A= ((SCI/TUC)/CT))*100                        donde:                                             A= Promedio de la capacidad instalada con la que cuentan los centros de trabajo del ICATMI.  SCI=Sumatoria promedio de la capacidad instalada de los planteles. y acciones móviles; TUC= Total de Unidades de Capacitación (34); CT=Capacidad instalada oficial</t>
  </si>
  <si>
    <t xml:space="preserve">Regularización de los predios. </t>
  </si>
  <si>
    <t>Porcentaje de predios regularizados</t>
  </si>
  <si>
    <t>Mide la cantidad de espacios físicos donde de imparte la capacitación que cuenten con las escrituras con propiedad del ICATMI</t>
  </si>
  <si>
    <t xml:space="preserve">A=(PR/NTP)*100                donde:                                   A=Porcentaje de predios regularizados del ICATMI.  PR=Predios regularizados; NTP=Número total de predios sin regularizar. </t>
  </si>
  <si>
    <t>Elaboración del diagnóstico de necesidades de mobiliario y equipo de los Planteles y Acciones Móviles</t>
  </si>
  <si>
    <t>Porcentaje de integración de diagnósticos de necesidades elaborados</t>
  </si>
  <si>
    <t>Mide el cumplimiento de los 34 centros de trabajo quienes realizan el reporte de las necesidades de bienes muebles</t>
  </si>
  <si>
    <t>A= (PAIN/TPA)                                 Donde:                                          A= Porcentaje de integración de diagnóstico;   PAIN=Planteles y Acciones Móviles que entregaron la información de necesidades;                   TPA=Total de Planteles y Acciones Móviles</t>
  </si>
  <si>
    <t>Obtención de donaciones de mobiliario, equipo, y/o especie.</t>
  </si>
  <si>
    <t>Porcentaje de planteles beneficiados mediante donaciones</t>
  </si>
  <si>
    <t>Mide la cantidad de centros de trabajado para la capacitación que les fueron entregados de manera gratuita algun tipo de apoyo como bienes muebles y otros.</t>
  </si>
  <si>
    <t>A= (PB/TP)*100                                 Donde:                                          A= Porcentaje de Planteles Beneficiados;   PB=Planteles Beneficiados;                   TP=Total de Planteles (21)</t>
  </si>
  <si>
    <t>Análisis de la Estructura Ocupacional de Plazas ocupadas que contribuyen a la capacitación de la Dirección de Planeación y Evaluación.</t>
  </si>
  <si>
    <t>Porcentaje de Plazas de Personal de la Dirección de Planeación y Evaluación Ocupada</t>
  </si>
  <si>
    <t xml:space="preserve">Mide la cantidad de personas adscritas a la unidad responsable: Dirección de Planeación y Evaluación referente a lo asignado por la SEP en el Anexo de Ejecución y Apoyo financiero        </t>
  </si>
  <si>
    <t>Contribución en el proceso de adaptación de la infraestructura para personas con algún tipo de discapacidad en Plantel Morelia (Tenencia Santa María de Guido)</t>
  </si>
  <si>
    <t>Porcentaje de personas con discapacidad inscritas en el Plantel</t>
  </si>
  <si>
    <t xml:space="preserve">Mide la cantidad de personas con algún tipo de discapacidad que son capacitadas en el Plantel Morelia Sur (Tenencia Santa María de Guido)  </t>
  </si>
  <si>
    <t>A=(PD/TIP)*100  donde: A=Porcentaje de personas con algún tipo de discapacidad inscritas; PD=Personas con algún tipo de discapacidad inscritas en el Plantel; TIP=total de inscritos en el Plantel</t>
  </si>
  <si>
    <t>Supervisión del proceso de construcción del Plantel Morelia Poniente (Villas del Pedregal)</t>
  </si>
  <si>
    <t>Porcentaje de avance en la construcción</t>
  </si>
  <si>
    <t>Mide el avance de construcción que se realiza por parte de SCOP, para la conformación del Plantel Morelia Poniente (Villas del Pedregal)</t>
  </si>
  <si>
    <t>A= (AV/EDIF)*100 donde: A=Porcentaje de avance de la construcción; AV= Avance construido; EDIF=Espacios Construidos (5)</t>
  </si>
  <si>
    <t>Subsidios para Organismos Descentralizados Estatatales (Media Superior)</t>
  </si>
  <si>
    <t xml:space="preserve">Atención al mantenimiento de las instalaciones, mobiliario y equipo del Instituto. </t>
  </si>
  <si>
    <t>Porcentaje de centros de trabajo atendidos</t>
  </si>
  <si>
    <t>Medir las unidades de capacitación que reciben mantenimiento y/o mobiliario y equipo</t>
  </si>
  <si>
    <t>A=(B/C)*100     donde:   A=Porcentaje de atencionesI; B= Atenciones realizadas;       C= Atenciones programados de acuerdo a los roles de trabajo</t>
  </si>
  <si>
    <t>Crecimiento de la matrícula y los servicios de capacitación planeada y regularizada</t>
  </si>
  <si>
    <t>Tasa de crecimiento de inscripciones</t>
  </si>
  <si>
    <t>Mide el crecimiento de las inscripciones registradas en el Instituto respecto a años anteriores</t>
  </si>
  <si>
    <t>A= ((VF/VI)^(1/A)-1)*100 donde:  VF= Valor final de inscripcionesl del año 2023; VI= Valor inicial de inscripciones del año 2020; A= 3 años</t>
  </si>
  <si>
    <t>Tasa de crecimiento</t>
  </si>
  <si>
    <t xml:space="preserve">Generación de convocatorias para la selección de instructores de acuerdo a la demanda. </t>
  </si>
  <si>
    <t>Porcentaje de convocatorias emitidas</t>
  </si>
  <si>
    <t>Mide la cantidad de convocatorias que se emiten para la contratación de instructores de acuerdo a la demanda de especialidades existente.</t>
  </si>
  <si>
    <t>A=(CE/CP)*100.                           donde:                                           A=Porentaje de convocatorias emitidas CE=convocatorias emitidas; CP=Convocatorias programadas</t>
  </si>
  <si>
    <t>Supervisión de horas asignadas por la Dirección General de Centros de Formación para el Trabajo a docentes que imparten la capacitación.</t>
  </si>
  <si>
    <t>Porcentaje de horas ejecutadas por los docentes</t>
  </si>
  <si>
    <t>Mide la cantidad de horas que se ocupan en el Instituto de acuerdo a lo que designa la SEP en el Anexo de ejecución y apoyo financiero.</t>
  </si>
  <si>
    <t>A=(HE/CT)*100                            donde:                             A=porcentaje de horas ejecutadas;  HE=Horas Ejecutadas; CT=Número total de horas asignadas</t>
  </si>
  <si>
    <t xml:space="preserve">Cobertura municipal de los servicios de capacitación. </t>
  </si>
  <si>
    <t xml:space="preserve">Porcentaje de cobertura municipal en el Estado atendida </t>
  </si>
  <si>
    <t>Mide la cantidad de municipios del Estado en el que tiene presencia el ICATMI a través de las capacitaciones</t>
  </si>
  <si>
    <t xml:space="preserve">A= (CT/MU)*100                       donde:                            A=Porcentaje de cobertura a lo largo del Estado;  CT=Centros de trabajo ICATMI; MU=Municipios de Michoacán (113). </t>
  </si>
  <si>
    <t>Análisis de la Estructura Ocupacional de las Plazas Ocupadas de la Dirección Técnico Académica que contribuyen a la capacitación.</t>
  </si>
  <si>
    <t>Porcentaje de Plazas de la Dirección Técnico Académica Ocupada</t>
  </si>
  <si>
    <t>Mide la cantidad de plazas que se tienen ocupadas en la Dirección Técnico Académica referente a lo asignado por la SEP en el Anexo de Ejecución y Apoyo financiero</t>
  </si>
  <si>
    <t>Integración de la estadística básica trimestral de cursos regulares, de extensión y capacitaciones aceleradas específicas.</t>
  </si>
  <si>
    <t>Porcentaje de estudiantes inscritos en los servicios de capacitación</t>
  </si>
  <si>
    <t>Mide la cantidad de alumnos que se inscriben en los cursos regulares y de extensión.</t>
  </si>
  <si>
    <t xml:space="preserve">A=(IR/IP)*100.                           donde:                                           A= Porcentaje de estudiantes inscritos en los servicios de capacitación; IR=Inscripciones registradas; IP=Inscripciones programadas. </t>
  </si>
  <si>
    <t>Elaboración de estadística de la eficiencia terminal</t>
  </si>
  <si>
    <t>Porcentaje de eficiencia terminal registrada</t>
  </si>
  <si>
    <t xml:space="preserve">
Mide la cantidad de estudiantes que son acreditados por el Instituto.</t>
  </si>
  <si>
    <t>A=(EA/TI)*100.                           donde:                                           A= Porcentaje de Eficiencia terminal; EA=Estudiantes acreditados; TI=Total de inscripciones</t>
  </si>
  <si>
    <t>Capacitación para los sectores público y privado del Estado (CEFORMA)</t>
  </si>
  <si>
    <t xml:space="preserve">Tasa de crecimiento de las inscripciones  a través de CEFORMA en los diferentes sectores del Estado. </t>
  </si>
  <si>
    <t>Mide el aumento de las inscripciones que se han dado en los cursos que se imparten en empresa, organismos públicos y privados de acuerdo a las necesidades demandadas comparado con el año anterior.</t>
  </si>
  <si>
    <t>A=((Vf-Vi)/Vi)*100 donde:  Vf=Valor final del año vigente; 
Vi=Valor inicial del año anterior.</t>
  </si>
  <si>
    <t>Oferta de capacitación pertinente</t>
  </si>
  <si>
    <t>Porcentaje de Pertinencia de la oferta de capacitación</t>
  </si>
  <si>
    <t>Mide la cantidad de alumnos que se inscriben en los cursos de capacitación del Instituto</t>
  </si>
  <si>
    <t>A= (CO/TC)*100    donde:  A= Porcentaje de cursos pertinentes ofertados; CO= Cursos ofertados; TC= Total de cursos del Instituto</t>
  </si>
  <si>
    <t>Capacitación para los trabajadores del ICATMI.</t>
  </si>
  <si>
    <t>Porcentaje de empleados capacitados</t>
  </si>
  <si>
    <t>Mide la cantidad de colaboradores del instituto que se han beneficiado por alguna capacitación para fortalecer sus conocimientos, destrezas y habilidades.</t>
  </si>
  <si>
    <t>A= (EC/TE)*100.  donde:  A=Porcentaje empleados capacitados; EC=Empleados capacitados; TE= Total de Empleados del ICATMI (908)</t>
  </si>
  <si>
    <t>Actualización de planes y programas de estudio</t>
  </si>
  <si>
    <t>Porcentaje de planes y programas de estudio actualizados impartidos</t>
  </si>
  <si>
    <t>Mide la cantidad de planes y programas de estudio que son actualizados a través de las academias estatales del Instituto.</t>
  </si>
  <si>
    <t>(PA/PP)*100 donde:   PA=Planes de estudio actualizados; PP=Planes de estudio programados</t>
  </si>
  <si>
    <t>Inscripción de personas con discapacidad</t>
  </si>
  <si>
    <t>Porcentaje de personas con discapacidad inscritas</t>
  </si>
  <si>
    <t>Mide la cantidad de personas con discapacidad que se inscriben a los cursos que oferta el Instituto</t>
  </si>
  <si>
    <t xml:space="preserve">A=(PD/TI)*100  donde: A=Porcentaje de personas con discapacidad inscritas; PD=Personas con discapacidad inscritas; TI=Total de inscritos. </t>
  </si>
  <si>
    <t>Inscripción de Adultos Mayores</t>
  </si>
  <si>
    <t>Porcentaje de Adultos Mayores inscritos</t>
  </si>
  <si>
    <t>Mide la cantidad de adultos mayores que se inscriben a los cursos de capacitación</t>
  </si>
  <si>
    <t>A=(IAM/TI)*100     donde:   A=Porcentaje de Inscripciones; IAM= Inscripciones de adultos mayores;       TI= inscripciones totales</t>
  </si>
  <si>
    <t>Capacitación impartida en temas de perspectiva de género</t>
  </si>
  <si>
    <t>Porcentaje de estudiantes capacitados en temas de perspectiva de género</t>
  </si>
  <si>
    <t>Mide la cantidad de personas que se inscriben en los cursos de inclusión de género que oferta el Instituto.</t>
  </si>
  <si>
    <t>A= (EIPG/ TI)*100                       donde:                                          A= Porcentaje de estudiantes capacitados en temas de perspectiva de género;  EIPG= Estudiantes inscritos en cursos de perspectiva de género; TI=Total de Inscripciones</t>
  </si>
  <si>
    <t xml:space="preserve">Evaluación de estudiantes a través del Reconocimientos Oficiales de Competencia Ocupacional (ROCO). </t>
  </si>
  <si>
    <t xml:space="preserve">Porcentaje de Estudiantes acreditados a través de un ROCO. </t>
  </si>
  <si>
    <t>Efiiencia</t>
  </si>
  <si>
    <t>Mide la cantidad de estudiantes que son acreditados a través de una evaluación que se les aplica para validar sus competencias ocupacionales, habilidades y destrezas a través de un reconocimiento.</t>
  </si>
  <si>
    <t>(EAR/TEER)*100. donde:   EAR=Estudiantes acreditados en un ROCO; TEER=Total de Estudiantes Evaluados por un ROCO</t>
  </si>
  <si>
    <t xml:space="preserve">Aplicación de las encuestas de satisfacción (Encuestas post curso). </t>
  </si>
  <si>
    <t xml:space="preserve">Promedio de satisfacción de los egresados del ICATMI. </t>
  </si>
  <si>
    <t>Mide el grado de satisfacción que tienen los estudiantes egresados cuando concluyen una capacitación</t>
  </si>
  <si>
    <t>A= (SPSP/TP)  donde:  A=Promedio de satisfacción; SPSP=sumatoria del porcentaje de satisfacción de los planteles; TP=Total de Planteles del instituto (21)</t>
  </si>
  <si>
    <t>Aplicación de encuestas causa deserción</t>
  </si>
  <si>
    <t>Porcentaje de estudiantes desertores</t>
  </si>
  <si>
    <t>Mide la cantidad de personas que no terminaron un curso de capacitación y se dieron de baja</t>
  </si>
  <si>
    <t>A= ( TEB/ TEI)*100                       donde:                                          A= Porcentaje de estudiantes desertores; TEB=Total de estudiantes que se dieron de baja; TEI= Estudiantes inscritos</t>
  </si>
  <si>
    <t>Certificación de estándares de Competencia Laboral Red CONOCER</t>
  </si>
  <si>
    <t>Tasa de crecimiento de los certificaciones de RED CONOCER</t>
  </si>
  <si>
    <t>Mide el crecimiento de los estudiantes que se han certificado a través de la Red CONOCER del año anterior</t>
  </si>
  <si>
    <t>((Vf23-Vi22)/Vi22)*100 donde:  Vf23=Valor final del año 2023; Vi=Valor inicial del año 2022</t>
  </si>
  <si>
    <t>Inscripción generada en el Instituto</t>
  </si>
  <si>
    <t>Mide el aumento de los estudiantes que han tomado capacitaciones en el Instituto comparado con años anteriores</t>
  </si>
  <si>
    <t>((VF/VI)^(1/A)-1)*100 donde:  VF= Valor final de inscripcionesl del año 2023; VI= Valor inicial de inscripciones del año 2020; A= 3 años</t>
  </si>
  <si>
    <t>Atención a mujeres menores de 18 años embarazadas</t>
  </si>
  <si>
    <t>Porcentaje de Mujeres Embarazadas menores de 18 años inscritas</t>
  </si>
  <si>
    <t>Mide el número de personas de género femenino menores de 18 años embarazadas que reciben capacitación</t>
  </si>
  <si>
    <t>A= ( MEI/ TMI)*100                       donde:                                          A= Porcentaje de mujeres menores de 18 años embarazadas inscritas; MEI=Mujeres Embarazadas menores de 18 años inscritas; TMI= Total de Mujeres menores de 18 años Inscritas</t>
  </si>
  <si>
    <t>Atención a Migrantes</t>
  </si>
  <si>
    <t>Porcentaje de migrantes capacitados</t>
  </si>
  <si>
    <t>Mide el número de personas migrantes que son capacitadas en el Instituto</t>
  </si>
  <si>
    <t>A= ( MC/ TI)*100                       donde:                                          A= Porcentaje de migrantes capacitados; MC=Migrantes capacitados; TI= Total de Inscripciones del Instituto</t>
  </si>
  <si>
    <t>Egresados que se integran al mercado laboral</t>
  </si>
  <si>
    <t xml:space="preserve">Porcentaje de egresados que se emplean. </t>
  </si>
  <si>
    <t>Mide la cantidad de egresados que se colocan en el mercado laboral referente al total de egresados del Instituto</t>
  </si>
  <si>
    <t xml:space="preserve">A= (EE/ET)*100. donde:    EE=Egresados empleados o auto empleados; ET=Egresados totales. </t>
  </si>
  <si>
    <t xml:space="preserve">Impartición de talleres, cursos o charlas de cultura emprendedora. </t>
  </si>
  <si>
    <t>Porcentaje de estudiantes inscritos en talleres, cursos o charlas de emprendimiento</t>
  </si>
  <si>
    <t>Mide la cantidad de personas que se inscriben en talleres, cursos o charlas que tengan que ver con temas de emprendimiento.</t>
  </si>
  <si>
    <t>A=(EI/TI)*100. donde:           A= Porcentaje de estudiantes inscritos en talleres, cursos o charlas de emprendimiento; EI=Estudiantes inscritos en los talleres, cursos de emprendimiento; TI=Total de inscricpiones del Instituto.</t>
  </si>
  <si>
    <t xml:space="preserve">Impulso a los capacitandos para la realización de proyectos productivos a través del "Concurso Emprendedor ICATMI". </t>
  </si>
  <si>
    <t>Porcentaje de proyectos emprendedores aceptados</t>
  </si>
  <si>
    <t>Mide la cantidad de proyectos que son viables para tomarlos en cuenta para participar en el concurso emprendedor del Instituto.</t>
  </si>
  <si>
    <t>A= (NPPA/TPR)*100, donde. A=Porcentaje de proyectos aceptados; NPPA=Número de proyectos productivos aceptados; TPR=Número Total de Proyectos registrados</t>
  </si>
  <si>
    <t>Gestión de convenios con los diferentes sectores de la sociedad.</t>
  </si>
  <si>
    <t>Tasa de crecimiento de los convenios celebrados</t>
  </si>
  <si>
    <t>Mide el aumento que se ha tenido a través de la celebración de convenios para la capacitación con otras entidades comparado con el año anterior</t>
  </si>
  <si>
    <t xml:space="preserve">A= ((Vf-Vi)/Vi)*100.                     donde:   A=Tasa de crecimiento de los convenios de colaboración;  Vf=Convenios firmados este año; Vi=Convenios firmados el año anterior. </t>
  </si>
  <si>
    <t>Análisis de la Estructura Ocupacional de las Plazas de la Dirección de Vinculación con el Entorno ocupadas que contribuyen a la capacitación.</t>
  </si>
  <si>
    <t>Porcentaje de Plazas Ocupada de la Dirección de Vinculación</t>
  </si>
  <si>
    <t xml:space="preserve">Mide la cantidad de plazas que se tienen ocupadas en la Dirección de Vinculación con el Entorno  referente a lo asignado por la SEP en el Anexo de Ejecución y Apoyo financiero        </t>
  </si>
  <si>
    <t>Promoción a los cursos de formación para el trabajo</t>
  </si>
  <si>
    <t>Porcentaje de campañas publicitarias realizadas</t>
  </si>
  <si>
    <t>Mide el total de campañas realizadas para la difusión y promoción de los cursos ofertados dentro del ICATMI.</t>
  </si>
  <si>
    <t>A=(CR/TCP)*100, donde. CR=Campañas realizadas; TCP=Total de campañas programadas</t>
  </si>
  <si>
    <t>Organización y desarrollo de la Expo ICATMI</t>
  </si>
  <si>
    <t>Porcentaje de estudiantes participantes</t>
  </si>
  <si>
    <t>Mide el número de estudiantes que participan en el evento de promoción del Instituto</t>
  </si>
  <si>
    <t>A= (EP/ NEEP)*100                       donde:                                          A= Porcentaje de estudiantes participantes; EP= estudiantes participantes en la expo;NEEP=Número de Estudiantes de las especialiades participantes</t>
  </si>
  <si>
    <t>Vigilancia y administración de los recursos destinados a la capacitación ejercidos</t>
  </si>
  <si>
    <t>Porcentaje de recursos para la capacitación ejercidos</t>
  </si>
  <si>
    <t>Mide el recurso que se utiliza para la capacitación en recursos humanos, materiales y financieros desde el año 2020</t>
  </si>
  <si>
    <t>A=((VF/VI)^(1/3)-1)*100 donde:  VF= Presupuesto asignado en el año vigente; VI= Presupuesto asignado en el año 2020; 3= Años transcurridos desde el 2020</t>
  </si>
  <si>
    <t>Análisis de la Estructura Ocupacional de Plazas Administrativas ocupadas que contribuyen a la capacitación.</t>
  </si>
  <si>
    <t>Porcentaje de Plazas ocupadas de la Dirección de Administración</t>
  </si>
  <si>
    <t xml:space="preserve">Mide la cantidad de plazas que se tienen ocupadas en la Dirección de Administración y en las Unidades de Capacitación referente a lo asignado por la SEP en el Anexo de Ejecución y Apoyo financiero                </t>
  </si>
  <si>
    <t>A= (PO/TP )*100                       donde:                                          A= Porcentaje de plazas otorgadas; PA= Plazas asignadas; TP=Total de Plazas</t>
  </si>
  <si>
    <t xml:space="preserve">Análisis y elaboración del documento de criterios de cuotas para proyectar los ingresos propios de los cursos de capacitación. </t>
  </si>
  <si>
    <t>Tasa de crecimiento de los ingresos propios recaudados</t>
  </si>
  <si>
    <t>Mide el incremento de los ingresos propios que se generan derivado de los servicios de capacitación que ofrece el Instituto comparado con el año 2021</t>
  </si>
  <si>
    <t xml:space="preserve">A= Tasa de crecimiento de los ingresos propios recaudados; ((VF/VI)^(1/A)-1)*100         donde:                                        A= VF= Cantidad de ingresos recaudados en el año vigente VI Cantidad de ingresos recaudados en el año 2021;   A= Años transcurridos del 2021 al 2023 (2). </t>
  </si>
  <si>
    <t>Coordinación de los procesos administrativos de entrega-recepción</t>
  </si>
  <si>
    <t>Porcentaje de cumplimiento del SERMICH</t>
  </si>
  <si>
    <t>Mide el cumplimiento de las actualizaciones de la información de sistema de entrega recepción de cada servidor público de puestos medios hasta nivel de director del Instituto</t>
  </si>
  <si>
    <t>A=(AA/NTAA)*100                donde:                                   A=Porcentaje de cumplimiento  AA=Áreas y Planteles con la información actualizada; NTAA=Número total de áreas y Planteles</t>
  </si>
  <si>
    <t>Atención a las demandas regionales de capacitación en el sector de autotransporte pesado</t>
  </si>
  <si>
    <t>Porcentaje de personas capacitadas para ser operadores del Transporte</t>
  </si>
  <si>
    <t>Mide el número total de personas que se capacitan para ser operadores del transporte de carga pesada.</t>
  </si>
  <si>
    <t>A=(PCT/NTIP)*100                donde:                                   A=Porcentaje de personas capacitadas para ser operadores del transporte; PCT=Personas capacitadas para desempeñar el oficio; TIP=Número total de inscricpiones en los planteles donde se tiene simulador</t>
  </si>
  <si>
    <t xml:space="preserve">Actualización y/o mejoramiento de los sistemas informáticos implementados. </t>
  </si>
  <si>
    <t>Porcentaje de sistemas informáticos implementados</t>
  </si>
  <si>
    <t>Mide la cantidad de sistemas o  módulos informáticos desarrollados que abonen a la politica de gobierno digital.</t>
  </si>
  <si>
    <t xml:space="preserve">A= (CSI/CSP)*100. . donde:A=Porcentaje de sistemas informáticos implementados CSI=Cantidad de sistemas implementados; CSP=Cantidad de sistemas programados.   </t>
  </si>
  <si>
    <t xml:space="preserve">Actualización de los expedientes de los colaboradores del Instituto en el sistema de gestión de personal </t>
  </si>
  <si>
    <t>Porcentaje de actualización de los expedientes del personal.</t>
  </si>
  <si>
    <t>Mide el porcentaje de expedientes que se han actualizado respecto al total de los trabajadores del Instituto</t>
  </si>
  <si>
    <t xml:space="preserve">A= (EA/TT)*100                donde:                          A=Porcentaje de actualización de los expedientes del personal del ICATMI;                 EA: Expedientes Actualizados; TT=Total de Trabajadores en el Instituto </t>
  </si>
  <si>
    <t>INEGI  https://www.inegi.org.mx/contenidos/saladeprensa/boletines/2022/enoent/enoe_ie2022_05_Mich.pdf ;  Secretaría del Trabajo, y  https://datamexico.org/es/profile/geo/michoacan-de-ocampo-mi</t>
  </si>
  <si>
    <t>Dirección de Planeación y Evaluación</t>
  </si>
  <si>
    <t>INEGI https://www.inegi.org.mx/contenidos/saladeprensa/boletines/2022/enoent/enoe_ie2022_05_Mich.pdf e ICATMI sistema de inscripciones a cargo de la Dirección Técnico Académica</t>
  </si>
  <si>
    <t>Base de datos generado del sistema de Inscripciones a cargo de la Dirección Técnico Académica y convenios firmado por el titular del ICATMI</t>
  </si>
  <si>
    <t>Dirección General y Dirección de Vinculación con el Entorno</t>
  </si>
  <si>
    <t>Acta de Sesión de la H. Junta Directiva. Atendidad por el Departamento Jurídico Laboral.</t>
  </si>
  <si>
    <t>Informes elaborados por la Dirección General</t>
  </si>
  <si>
    <t>Dirección General</t>
  </si>
  <si>
    <t>Informe de demandas por el Departamento Jurídico Laboral</t>
  </si>
  <si>
    <t>Departamento Jurídico Laboral</t>
  </si>
  <si>
    <t>Reporte del Departamento de Recursos Humanos</t>
  </si>
  <si>
    <t>Dirección de Administración</t>
  </si>
  <si>
    <t xml:space="preserve">Informes elaborados por las Direcciones de Administrativo y  de Planeación y Evaluación del ICATMI. </t>
  </si>
  <si>
    <t xml:space="preserve">Informe realizado por la el Departamento de Recursos Materiales de la Dirección de Administración. </t>
  </si>
  <si>
    <t xml:space="preserve">Informe elaborado por el departamento de Planeación de la Dirección de Planeación y Evaluación. </t>
  </si>
  <si>
    <t>El mobiliario y equipo que se encuentran en las aulas/talleres de los centros de capacitación del instituto se encuentran obsoletos, por lo que la capacidad instalada disminuye y por ende el indicador no llega a su 100 por ciento.</t>
  </si>
  <si>
    <t xml:space="preserve">Informe elaborado por la Dirección de Planeación y Evaluación. </t>
  </si>
  <si>
    <t>Dirección de Planeación y Evaluación y Departamento Jurídico Laboral</t>
  </si>
  <si>
    <t xml:space="preserve">Informe elaborado por la Dirección de Vinculación con el Entorno. </t>
  </si>
  <si>
    <t>Dirección de Vinculación con el Entorno</t>
  </si>
  <si>
    <t>Informe generado por la Dirección de Técnico Académica</t>
  </si>
  <si>
    <t>Dirección Técnico Académico</t>
  </si>
  <si>
    <t>Informe generado por la Dirección de Planeación y Evaluación con base a los informes de construcción de SCOP</t>
  </si>
  <si>
    <t>Estadísticas de control escolar generada por la Dirección Técnico Académica</t>
  </si>
  <si>
    <t>Dirección de Técnica Académica</t>
  </si>
  <si>
    <t>Informe de participantes por convocatorias establecidas por la Dirección Técnico Académicas</t>
  </si>
  <si>
    <t>Informe de la Dirección de Técnico Académica</t>
  </si>
  <si>
    <t>Estadística básica de la Dirección de Planeación y Evaluación</t>
  </si>
  <si>
    <t>Informe por parte dela Dirección Técnico Académica.</t>
  </si>
  <si>
    <t>Base de datos de los cursos programados del sistema de programación de cursos del Intituto de la Dirección Técnico Académica</t>
  </si>
  <si>
    <t>Informe elaborado por la Dirección de Vinculación con el Entorno. Y estadísticas de los informes trimestrales ICAT de la Dirección de Planeación y Evaluación</t>
  </si>
  <si>
    <t>Informe de la Dirección de Técnico Académica y/o datos estadísticos del sistema de inscripciones</t>
  </si>
  <si>
    <t xml:space="preserve">Informe de la Dirección de Técnico Académica </t>
  </si>
  <si>
    <t xml:space="preserve">Encuesta de egresados elaborada por la Dirección de Vinculación con el Entorno. </t>
  </si>
  <si>
    <t xml:space="preserve">Reporte elaborado por la Dirección de Vinculación. </t>
  </si>
  <si>
    <t xml:space="preserve">Convenios elaborados por la Dirección de Vinculación. </t>
  </si>
  <si>
    <t>Informe de la expo que se lleve acabo en cada Plantel del ICATMI generada por la Dirección de Vinculación con el Entorno</t>
  </si>
  <si>
    <t xml:space="preserve">Estados financieros por la Dirección Administrativa del ICATMI. Avance Programático Presupuestal. </t>
  </si>
  <si>
    <t>Informe elaborado por la Dirección de Planeación y Evaluación y Acta de autorización de cuotas por parte de Junta Directiva.</t>
  </si>
  <si>
    <t>Información del sistema de Entrega Recepción a cargo de la Dirección de Planeación y Evaluación</t>
  </si>
  <si>
    <t>Informe generado por la Dirección Técnico Académica</t>
  </si>
  <si>
    <t>Informe elaborado por la Dirección de Planeación y Evaluación.</t>
  </si>
  <si>
    <t>Información actualizada del sistema de gestión de personal del departamento de Recursos Humanos de la Dirección de Administración</t>
  </si>
  <si>
    <t>De acuerdo a la información del INEGI en https://inegi.org.mx/contenidos/saladeprensa/boletines/2023/enoent/enoent2023_11_Mich.pdf, al trecer trimestre del año 2023 la población ocupada fueeron 2,230,897 personas de 3,768815 en edad de trabajar.</t>
  </si>
  <si>
    <t>Del total de la Población e Edad de Trabajar, el ICATMI capacitó a un total de 49,850 personas</t>
  </si>
  <si>
    <t>Al segundo semestre se generaron un total de 9,060 inscripciones a tarvés de convenios de colaboración con los diferentes sectores público y privados en los cursos de capacitación regulares y/o de extensión que se imparten en Plantel, Acción Movil y extramuros.</t>
  </si>
  <si>
    <t>Al cierre del año se han llevado acabo las 4 sesiones ordinarias correspondientes al calendario de sesiones autorizado, sin embargo, se han generado 9 reuniones extraordinarias adicionales.</t>
  </si>
  <si>
    <t>Al cierre del año se cumplió con el indicador programado respecto a loss informes de las gestiones de la Dirección General del ICATMI.</t>
  </si>
  <si>
    <t>En el último trimestre se le dio seguimiento a 16 demandas laborales dando un total de 43 demandas en el año, sin embargo, es importante recalcar que la meta que se habia puesto era dar atención a por lo menos 25 demandas laborales aunque en realidad el total de demandas laborales que se han acumulado al instituto desde años anteriores son 54.</t>
  </si>
  <si>
    <t>Al final del año 2023 se contó con la plantilla total de la estructura ocupacional.</t>
  </si>
  <si>
    <t xml:space="preserve">De acuerdo al mantenimiento de mobiliairo y equipo, así como al mantenimiento precentivo de la electricidad, impermeabilización y pintura de los planteles y acciones móviles, se beneficiaron a los 19,179 alumnos que obtuvieron una capacitación dentro de los 34 centros de trabajo del instituto </t>
  </si>
  <si>
    <t>Para el cierre de año se solicitó una segucda actualización de inventarios a planteles y dirección general por lo que 30 de 35 fueron los que cumplieron.</t>
  </si>
  <si>
    <t>Durante el mes de octubre se recibió por parte del RAN el Título de Propiedad 000001010284 correspondiente al predio del Plantel Los Reyes</t>
  </si>
  <si>
    <t>El total de los 34 centros de trabajo reportaron necesidades de equipamiento dando por resultado un aproximado de 22 millones 630 mil 333 pesos en mobiliario y equipo.</t>
  </si>
  <si>
    <t>Al cierre del año se realizaron donaciones de mobiliairo y/o equipo en los 21 planteles mismos que beneficiaron las capacitaciones que se impartieron en el año.</t>
  </si>
  <si>
    <t>En el cuarto trimestre se registraron 35 personas con alguna discapacidad en el Plantel Santamaria, por lo que al año se atendieron un total de 471 personas con algún tipo de discapacidad de un total de 3,421 inscripciones en general en dicho plantel.</t>
  </si>
  <si>
    <t>Al mes de diciembre se terminó las obras que se tenían contempladas para el Plantel Villas del Pedregal, sin embargo, por instrucciones del gobernador se autorizó un nuevo taller de mecánica, por lo que éste sigue en obra.</t>
  </si>
  <si>
    <t>Se realizaron mantenimiento preventivo y corectivo a los transformadores de planteles, así como a la maquinaria de confección industrial de 34 planteles del Instituto además de Dirección General.</t>
  </si>
  <si>
    <t>Al cierre del año 2023 se registraron un aproximado de 49,900 inscripciones, sin embargo, en el año 2020 se obtuvieron 19,636 inscripciones, por lo tanto se ha tenido un crecimiento considerable del 36% del 2020 al 2023</t>
  </si>
  <si>
    <t>En el año se realizaron varias convocatorias para la contratación de instructores en temas de inglés, Alimentos y Bebidas, Soprte a instalaciones eléctricas, Confección de Ropa, Bisutería y Estilimosy bienestar personal, entre otros.</t>
  </si>
  <si>
    <t>Al final del año 2023 se ejecutaron en su totalidad las horas/semana /mes autorizadas por la DGCFT.</t>
  </si>
  <si>
    <t>Los planteles y acciones móviles del instituto se encuentran en 32 municipios del estado, así como el personal docente con el que se cuenta no ha sido suficiente para abarcar toda la geografía michoacana. Sin embargo, se generarán convenios con los ayuntamientos  y se realizará contratación de personal para llevar las capacitaciones demandas a los rincones del Estado, por lo que a la fecha, se han logrado atender un total de 92 municipios.</t>
  </si>
  <si>
    <t>Al cierre del año se registraron 49,850 inscripciones lo que representa un 98% de la meta que se tenía contemplada para el año.</t>
  </si>
  <si>
    <t>Al cierre del año se registraron un total de 40,996 acreditados de un total de 49,850 estudiantes.</t>
  </si>
  <si>
    <t xml:space="preserve">En el año 2022 se tuvieron un totla de 1,260 estudiantes a través del CEFORMA Empresarial, yen este año 2023 se capacitaron un total de 2,732 estudiantes en CEFORMA, por lo que el incremento ha sido considerable entre ambos años. </t>
  </si>
  <si>
    <t>En el año 2023 se ofertaron 944 cursos del total del catalogo de la oferta académica (1,248 planes ) con la que cuenta el instituto en la página https://sistemas.icatmi.edu.mx/catalogo/index.php</t>
  </si>
  <si>
    <t>En el año se realizaron varias capacitacioens al personal del Instituto, sin embargo, no se alcanza a cubrir el total de empleados.</t>
  </si>
  <si>
    <t>Al cierre del año se lograron actualizar un total de 106 planes y programas de estudio.</t>
  </si>
  <si>
    <t>Del total de las inscripciones 49,850 al cierre del año 2023, 1,463 personas tienen algún tipo de discapacidad, lo que representa que el ICATMI ha atendido a un 3% de personas con discapacidad.</t>
  </si>
  <si>
    <t>Del total de las inscripciones al cierre del año 2023 (49,850) se atiende a un total de  2,703 Adultos mayores, lo que representa un 5%</t>
  </si>
  <si>
    <t>Del total de las inscripciones del año (49,850) se han impartido cursos de perspectiva de género a un total de 221 estudiantes.</t>
  </si>
  <si>
    <t>Al cierre del año se acumularon 31 personas que solicitaron fueran evaluadas a través del Reconocimiento Oficial de Competencias Ocupacionales para acreditar sus conocimientos, habilidades y destrezas, de las cuales 30 acreditaron.</t>
  </si>
  <si>
    <t>En el último periodo del año no se generaron encuestas por lo que se tiene un porcentaje de satisfacción al cierre del año del 75%, resultando las más relevantes la falta de mobiliario y equipo, mantenimiento y actualización de equipo en los talleres, y entrega de constancias tardias.</t>
  </si>
  <si>
    <t>Del total de inscripciones que se lleva al momento (49,850), el 5% que representan 2,427 personas desertaron; por tanto se realizó a una muestra una encuesta para conocer el porqué no continuaron con la capacitación.</t>
  </si>
  <si>
    <t>En el año 2022 se certificaron a un total de 287 personas a través de los Estándares de Competencia Ocupacional y en el año 2023 se certificaron a 363 personas, por lo que existe un crecimiento del 26% del año 2022 al 2023</t>
  </si>
  <si>
    <t>En el año 2020 se tuvieron un total de 19,636 inscripciones, mientras que al cierre del año 2023 se obtuvieon 49,850, por lo tanto, se percibe que se ha obtenido un crecimiento.</t>
  </si>
  <si>
    <t>En el año se han atendido únicamente 2 mujeres menores de 18 años mamas o embarazadas; cabe mencionar que el programa operaría en coordinación con el DIF, sin embargo, no fue posible llevarlo acabo.</t>
  </si>
  <si>
    <t>En el año se capacitaron únicamente a 30 migrantes ya que las capacitaciones comenzaron en el último trimestre del año.</t>
  </si>
  <si>
    <t>Del total de las inscripciones únicamente egresaron el 82% de los cuales el 37% se encuentran laborando según su registro de inscripción.</t>
  </si>
  <si>
    <t>En el año asistieron 321 personas a las charlas, talleres que se impartieron en el Espacio Emprendedor y en las instalaciones del ICATMI de un total de 49,011 inscripciones.</t>
  </si>
  <si>
    <t>En el año se registraron 80 proyectos para participar en el concurso emprendedor, sin embargo se tenían contemplados 248 proyectos por lo que, el indicador quedó por debajo del 100 por ciento.</t>
  </si>
  <si>
    <t>Al cierre del año 2023 se firmaron 125 convenios con el sector privado y público, sin embargo, en el año 2022 se firmaron 191, por lo que existe una diferencia de 66 convenios menos en este año.</t>
  </si>
  <si>
    <t>En el año se generaron las 5 campañas que se tenian programadas para la promoción y difusión</t>
  </si>
  <si>
    <t>En el año no se realizó la actividad, por falta de recurso.</t>
  </si>
  <si>
    <t>De acuerdo con la asignaciión presupuestal de los apartados A, D y F de los anexos de ejecución del 2020 al 2023 se ha tenido un incremento del 6%</t>
  </si>
  <si>
    <t>Al cierre del año se generaron aproximadamente 17 millones de ingresos propios lo que representa un crecimiento del 84% comparado con el año 2021 con unos ingresos de 5 millones 028 mil pesos.</t>
  </si>
  <si>
    <t>Las actualizaciones que maraca la normatividad de los 36 funcionarios de confianza del Instituto fueron realizadas con fecha de corte cierre del año 2023, gracias a las capacitaciones y reunones de seguimiento que se han implementado en el Instituto.</t>
  </si>
  <si>
    <t>Al termino del año se tiene contemplado 3 grupos para iniciar con las capacitaciones, sin embargo se efectuaran a partir del año 2024, ya que en el mes de diciembre se dío la inauguración del CETRANSPORTA.</t>
  </si>
  <si>
    <t>En el año se reliazaron las actualizaciones a los sistemas y se estana diseñando otros para la operatividad del Instituto.</t>
  </si>
  <si>
    <t>En el año se actualizaron todos los expedientes de los trabajadores del ICATMI.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</si>
</sst>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 #,##0.00_-;_-* &quot;-&quot;??_-;_-@"/>
    <numFmt numFmtId="165" formatCode="_-* #,##0_-;\-* #,##0_-;_-* &quot;-&quot;??_-;_-@"/>
    <numFmt numFmtId="166" formatCode="_-* #,##0_-;\-* #,##0_-;_-* &quot;-&quot;??_-;_-@_-"/>
    <numFmt numFmtId="167" formatCode="0.0%"/>
  </numFmts>
  <fonts count="12">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rgb="FF000000"/>
      <name val="Calibri"/>
      <family val="2"/>
      <scheme val="minor"/>
    </font>
    <font>
      <sz val="10"/>
      <color theme="1"/>
      <name val="Arial"/>
      <family val="2"/>
    </font>
    <font>
      <sz val="10"/>
      <color rgb="FF000000"/>
      <name val="Arial"/>
      <family val="2"/>
    </font>
    <font>
      <sz val="10"/>
      <name val="Arial"/>
      <family val="2"/>
    </font>
    <font>
      <sz val="11"/>
      <name val="Calibri"/>
      <family val="2"/>
      <scheme val="minor"/>
    </font>
    <font>
      <sz val="10"/>
      <name val="Gibson-Book"/>
    </font>
    <font>
      <sz val="10"/>
      <color indexed="8"/>
      <name val="Gibson-Book"/>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4A001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xf>
    <xf numFmtId="164" fontId="6" fillId="0" borderId="1" xfId="0" applyNumberFormat="1" applyFont="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165" fontId="6" fillId="0" borderId="1" xfId="0" applyNumberFormat="1" applyFont="1" applyBorder="1" applyAlignment="1">
      <alignment vertical="center" wrapText="1"/>
    </xf>
    <xf numFmtId="9" fontId="7" fillId="4" borderId="1" xfId="1" applyFont="1" applyFill="1" applyBorder="1" applyAlignment="1">
      <alignment horizontal="center" vertical="center"/>
    </xf>
    <xf numFmtId="0" fontId="8"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xf>
    <xf numFmtId="165" fontId="8" fillId="5" borderId="1" xfId="0" applyNumberFormat="1" applyFont="1" applyFill="1" applyBorder="1" applyAlignment="1">
      <alignment vertical="center" wrapText="1"/>
    </xf>
    <xf numFmtId="9" fontId="8" fillId="4" borderId="1" xfId="1" applyFont="1" applyFill="1" applyBorder="1" applyAlignment="1">
      <alignment horizontal="center" vertical="center"/>
    </xf>
    <xf numFmtId="164" fontId="8" fillId="5" borderId="1" xfId="0" applyNumberFormat="1"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166" fontId="7" fillId="4" borderId="1" xfId="2" applyNumberFormat="1" applyFont="1" applyFill="1" applyBorder="1" applyAlignment="1">
      <alignment horizontal="center" vertical="center"/>
    </xf>
    <xf numFmtId="10" fontId="7" fillId="4" borderId="1" xfId="1"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0" fillId="0" borderId="2" xfId="0" applyFont="1" applyBorder="1" applyAlignment="1">
      <alignment horizontal="center" vertical="center" wrapText="1"/>
    </xf>
    <xf numFmtId="166" fontId="8" fillId="4" borderId="1" xfId="2" applyNumberFormat="1" applyFont="1" applyFill="1" applyBorder="1" applyAlignment="1">
      <alignment horizontal="center" vertical="center"/>
    </xf>
    <xf numFmtId="167" fontId="7" fillId="4" borderId="1" xfId="1" applyNumberFormat="1" applyFont="1" applyFill="1" applyBorder="1" applyAlignment="1">
      <alignment horizontal="center" vertical="center"/>
    </xf>
    <xf numFmtId="43" fontId="7" fillId="4" borderId="1" xfId="2" applyFont="1" applyFill="1" applyBorder="1" applyAlignment="1">
      <alignment horizontal="center" vertical="center"/>
    </xf>
    <xf numFmtId="0" fontId="10" fillId="4"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9" fillId="4" borderId="1" xfId="0" applyFont="1" applyFill="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la/Downloads/5_Indicadores-de-interes-public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A2" zoomScale="60" zoomScaleNormal="60" workbookViewId="0">
      <selection activeCell="A8" sqref="A8"/>
    </sheetView>
  </sheetViews>
  <sheetFormatPr baseColWidth="10" defaultColWidth="9.140625" defaultRowHeight="15"/>
  <cols>
    <col min="1" max="1" width="8" bestFit="1" customWidth="1"/>
    <col min="2" max="3" width="31.42578125" customWidth="1"/>
    <col min="4" max="4" width="56" bestFit="1" customWidth="1"/>
    <col min="5" max="5" width="53" bestFit="1" customWidth="1"/>
    <col min="6" max="6" width="27.5703125" bestFit="1" customWidth="1"/>
    <col min="7" max="7" width="24.28515625" customWidth="1"/>
    <col min="8" max="8" width="20.5703125" bestFit="1" customWidth="1"/>
    <col min="9" max="9" width="46.140625" customWidth="1"/>
    <col min="10" max="10" width="16.28515625" bestFit="1" customWidth="1"/>
    <col min="11" max="11" width="15.5703125" customWidth="1"/>
    <col min="12" max="12" width="10" bestFit="1" customWidth="1"/>
    <col min="13" max="13" width="17.5703125" bestFit="1" customWidth="1"/>
    <col min="14" max="14" width="23.28515625" customWidth="1"/>
    <col min="15" max="15" width="15.42578125" bestFit="1" customWidth="1"/>
    <col min="16" max="16" width="19" style="34" customWidth="1"/>
    <col min="17" max="17" width="19.7109375" bestFit="1" customWidth="1"/>
    <col min="18" max="18" width="32.42578125" customWidth="1"/>
    <col min="19" max="19" width="17.5703125" bestFit="1" customWidth="1"/>
    <col min="20" max="20" width="20" bestFit="1" customWidth="1"/>
    <col min="21" max="21" width="17" customWidth="1"/>
  </cols>
  <sheetData>
    <row r="1" spans="1:21" hidden="1">
      <c r="A1" t="s">
        <v>0</v>
      </c>
    </row>
    <row r="2" spans="1:21">
      <c r="A2" s="38" t="s">
        <v>1</v>
      </c>
      <c r="B2" s="39"/>
      <c r="C2" s="39"/>
      <c r="D2" s="38" t="s">
        <v>2</v>
      </c>
      <c r="E2" s="39"/>
      <c r="F2" s="39"/>
      <c r="G2" s="38" t="s">
        <v>3</v>
      </c>
      <c r="H2" s="39"/>
      <c r="I2" s="39"/>
    </row>
    <row r="3" spans="1:21">
      <c r="A3" s="40" t="s">
        <v>4</v>
      </c>
      <c r="B3" s="39"/>
      <c r="C3" s="39"/>
      <c r="D3" s="40" t="s">
        <v>4</v>
      </c>
      <c r="E3" s="39"/>
      <c r="F3" s="39"/>
      <c r="G3" s="40" t="s">
        <v>5</v>
      </c>
      <c r="H3" s="39"/>
      <c r="I3" s="39"/>
    </row>
    <row r="4" spans="1:21" hidden="1">
      <c r="A4" t="s">
        <v>6</v>
      </c>
      <c r="B4" t="s">
        <v>7</v>
      </c>
      <c r="C4" t="s">
        <v>7</v>
      </c>
      <c r="D4" t="s">
        <v>8</v>
      </c>
      <c r="E4" t="s">
        <v>6</v>
      </c>
      <c r="F4" t="s">
        <v>6</v>
      </c>
      <c r="G4" t="s">
        <v>6</v>
      </c>
      <c r="H4" t="s">
        <v>8</v>
      </c>
      <c r="I4" t="s">
        <v>8</v>
      </c>
      <c r="J4" t="s">
        <v>6</v>
      </c>
      <c r="K4" t="s">
        <v>6</v>
      </c>
      <c r="L4" t="s">
        <v>6</v>
      </c>
      <c r="M4" t="s">
        <v>8</v>
      </c>
      <c r="N4" t="s">
        <v>8</v>
      </c>
      <c r="O4" t="s">
        <v>8</v>
      </c>
      <c r="P4" s="3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s="34" t="s">
        <v>27</v>
      </c>
      <c r="Q5" t="s">
        <v>28</v>
      </c>
      <c r="R5" t="s">
        <v>29</v>
      </c>
      <c r="S5" t="s">
        <v>30</v>
      </c>
      <c r="T5" t="s">
        <v>31</v>
      </c>
      <c r="U5" t="s">
        <v>32</v>
      </c>
    </row>
    <row r="6" spans="1:21">
      <c r="A6" s="38" t="s">
        <v>33</v>
      </c>
      <c r="B6" s="39"/>
      <c r="C6" s="39"/>
      <c r="D6" s="39"/>
      <c r="E6" s="39"/>
      <c r="F6" s="39"/>
      <c r="G6" s="39"/>
      <c r="H6" s="39"/>
      <c r="I6" s="39"/>
      <c r="J6" s="39"/>
      <c r="K6" s="39"/>
      <c r="L6" s="39"/>
      <c r="M6" s="39"/>
      <c r="N6" s="39"/>
      <c r="O6" s="39"/>
      <c r="P6" s="39"/>
      <c r="Q6" s="39"/>
      <c r="R6" s="39"/>
      <c r="S6" s="39"/>
      <c r="T6" s="39"/>
      <c r="U6" s="39"/>
    </row>
    <row r="7" spans="1:21"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33" t="s">
        <v>49</v>
      </c>
      <c r="Q7" s="1" t="s">
        <v>50</v>
      </c>
      <c r="R7" s="1" t="s">
        <v>51</v>
      </c>
      <c r="S7" s="1" t="s">
        <v>52</v>
      </c>
      <c r="T7" s="1" t="s">
        <v>53</v>
      </c>
      <c r="U7" s="1" t="s">
        <v>54</v>
      </c>
    </row>
    <row r="8" spans="1:21" ht="191.25">
      <c r="A8" s="2">
        <v>2023</v>
      </c>
      <c r="B8" s="37">
        <v>45200</v>
      </c>
      <c r="C8" s="37">
        <v>45291</v>
      </c>
      <c r="D8" s="3" t="s">
        <v>57</v>
      </c>
      <c r="E8" s="4" t="s">
        <v>58</v>
      </c>
      <c r="F8" s="4" t="s">
        <v>59</v>
      </c>
      <c r="G8" s="4" t="s">
        <v>60</v>
      </c>
      <c r="H8" s="5" t="s">
        <v>61</v>
      </c>
      <c r="I8" s="4" t="s">
        <v>62</v>
      </c>
      <c r="J8" s="6" t="s">
        <v>63</v>
      </c>
      <c r="K8" s="4" t="s">
        <v>64</v>
      </c>
      <c r="L8" s="6">
        <v>2021</v>
      </c>
      <c r="M8" s="7">
        <v>2168027</v>
      </c>
      <c r="N8" s="23">
        <v>2230897</v>
      </c>
      <c r="O8" s="12">
        <v>0.59</v>
      </c>
      <c r="P8" s="35" t="s">
        <v>55</v>
      </c>
      <c r="Q8" s="4" t="s">
        <v>273</v>
      </c>
      <c r="R8" s="6" t="s">
        <v>274</v>
      </c>
      <c r="S8" s="37">
        <v>45296</v>
      </c>
      <c r="T8" s="37">
        <v>45291</v>
      </c>
      <c r="U8" s="9" t="s">
        <v>316</v>
      </c>
    </row>
    <row r="9" spans="1:21" ht="127.5">
      <c r="A9" s="2">
        <v>2023</v>
      </c>
      <c r="B9" s="37">
        <v>45200</v>
      </c>
      <c r="C9" s="37">
        <v>45291</v>
      </c>
      <c r="D9" s="3" t="s">
        <v>57</v>
      </c>
      <c r="E9" s="4" t="s">
        <v>65</v>
      </c>
      <c r="F9" s="4" t="s">
        <v>66</v>
      </c>
      <c r="G9" s="4" t="s">
        <v>60</v>
      </c>
      <c r="H9" s="5" t="s">
        <v>67</v>
      </c>
      <c r="I9" s="4" t="s">
        <v>68</v>
      </c>
      <c r="J9" s="6" t="s">
        <v>63</v>
      </c>
      <c r="K9" s="4" t="s">
        <v>64</v>
      </c>
      <c r="L9" s="6">
        <v>2022</v>
      </c>
      <c r="M9" s="7">
        <v>50000</v>
      </c>
      <c r="N9" s="23">
        <v>49850</v>
      </c>
      <c r="O9" s="24">
        <v>1.32E-2</v>
      </c>
      <c r="P9" s="35" t="s">
        <v>55</v>
      </c>
      <c r="Q9" s="4" t="s">
        <v>275</v>
      </c>
      <c r="R9" s="6" t="s">
        <v>274</v>
      </c>
      <c r="S9" s="37">
        <v>45296</v>
      </c>
      <c r="T9" s="37">
        <v>45291</v>
      </c>
      <c r="U9" s="9" t="s">
        <v>317</v>
      </c>
    </row>
    <row r="10" spans="1:21" ht="242.25">
      <c r="A10" s="13">
        <v>2023</v>
      </c>
      <c r="B10" s="37">
        <v>45200</v>
      </c>
      <c r="C10" s="37">
        <v>45291</v>
      </c>
      <c r="D10" s="14" t="s">
        <v>57</v>
      </c>
      <c r="E10" s="15" t="s">
        <v>69</v>
      </c>
      <c r="F10" s="15" t="s">
        <v>70</v>
      </c>
      <c r="G10" s="15" t="s">
        <v>71</v>
      </c>
      <c r="H10" s="16" t="s">
        <v>72</v>
      </c>
      <c r="I10" s="15" t="s">
        <v>73</v>
      </c>
      <c r="J10" s="17" t="s">
        <v>63</v>
      </c>
      <c r="K10" s="15" t="s">
        <v>74</v>
      </c>
      <c r="L10" s="17">
        <v>2023</v>
      </c>
      <c r="M10" s="18">
        <v>6000</v>
      </c>
      <c r="N10" s="25">
        <v>9060</v>
      </c>
      <c r="O10" s="19">
        <v>0.18</v>
      </c>
      <c r="P10" s="36" t="s">
        <v>55</v>
      </c>
      <c r="Q10" s="15" t="s">
        <v>276</v>
      </c>
      <c r="R10" s="13" t="s">
        <v>277</v>
      </c>
      <c r="S10" s="37">
        <v>45296</v>
      </c>
      <c r="T10" s="37">
        <v>45291</v>
      </c>
      <c r="U10" s="13" t="s">
        <v>318</v>
      </c>
    </row>
    <row r="11" spans="1:21" ht="178.5">
      <c r="A11" s="2">
        <v>2023</v>
      </c>
      <c r="B11" s="37">
        <v>45200</v>
      </c>
      <c r="C11" s="37">
        <v>45291</v>
      </c>
      <c r="D11" s="3" t="s">
        <v>75</v>
      </c>
      <c r="E11" s="4" t="s">
        <v>76</v>
      </c>
      <c r="F11" s="4" t="s">
        <v>77</v>
      </c>
      <c r="G11" s="4" t="s">
        <v>71</v>
      </c>
      <c r="H11" s="5" t="s">
        <v>78</v>
      </c>
      <c r="I11" s="4" t="s">
        <v>79</v>
      </c>
      <c r="J11" s="8" t="s">
        <v>63</v>
      </c>
      <c r="K11" s="4" t="s">
        <v>80</v>
      </c>
      <c r="L11" s="6">
        <v>2022</v>
      </c>
      <c r="M11" s="7">
        <v>4</v>
      </c>
      <c r="N11" s="8">
        <v>0</v>
      </c>
      <c r="O11" s="12">
        <v>1</v>
      </c>
      <c r="P11" s="35" t="s">
        <v>55</v>
      </c>
      <c r="Q11" s="4" t="s">
        <v>278</v>
      </c>
      <c r="R11" s="8" t="s">
        <v>274</v>
      </c>
      <c r="S11" s="37">
        <v>45296</v>
      </c>
      <c r="T11" s="37">
        <v>45291</v>
      </c>
      <c r="U11" s="26" t="s">
        <v>319</v>
      </c>
    </row>
    <row r="12" spans="1:21" ht="114.75">
      <c r="A12" s="2">
        <v>2023</v>
      </c>
      <c r="B12" s="37">
        <v>45200</v>
      </c>
      <c r="C12" s="37">
        <v>45291</v>
      </c>
      <c r="D12" s="3" t="s">
        <v>57</v>
      </c>
      <c r="E12" s="4" t="s">
        <v>81</v>
      </c>
      <c r="F12" s="4" t="s">
        <v>82</v>
      </c>
      <c r="G12" s="4" t="s">
        <v>71</v>
      </c>
      <c r="H12" s="5" t="s">
        <v>83</v>
      </c>
      <c r="I12" s="4" t="s">
        <v>84</v>
      </c>
      <c r="J12" s="8" t="s">
        <v>63</v>
      </c>
      <c r="K12" s="4" t="s">
        <v>85</v>
      </c>
      <c r="L12" s="6">
        <v>2022</v>
      </c>
      <c r="M12" s="7">
        <v>12</v>
      </c>
      <c r="N12" s="8">
        <v>0</v>
      </c>
      <c r="O12" s="12">
        <v>1</v>
      </c>
      <c r="P12" s="35" t="s">
        <v>55</v>
      </c>
      <c r="Q12" s="4" t="s">
        <v>279</v>
      </c>
      <c r="R12" s="8" t="s">
        <v>280</v>
      </c>
      <c r="S12" s="37">
        <v>45296</v>
      </c>
      <c r="T12" s="37">
        <v>45291</v>
      </c>
      <c r="U12" s="26" t="s">
        <v>320</v>
      </c>
    </row>
    <row r="13" spans="1:21" ht="293.25">
      <c r="A13" s="2">
        <v>2023</v>
      </c>
      <c r="B13" s="37">
        <v>45200</v>
      </c>
      <c r="C13" s="37">
        <v>45291</v>
      </c>
      <c r="D13" s="3" t="s">
        <v>75</v>
      </c>
      <c r="E13" s="4" t="s">
        <v>86</v>
      </c>
      <c r="F13" s="4" t="s">
        <v>87</v>
      </c>
      <c r="G13" s="4" t="s">
        <v>71</v>
      </c>
      <c r="H13" s="5" t="s">
        <v>88</v>
      </c>
      <c r="I13" s="4" t="s">
        <v>89</v>
      </c>
      <c r="J13" s="9" t="s">
        <v>63</v>
      </c>
      <c r="K13" s="4" t="s">
        <v>80</v>
      </c>
      <c r="L13" s="6">
        <v>2023</v>
      </c>
      <c r="M13" s="7">
        <v>25</v>
      </c>
      <c r="N13" s="9">
        <v>0</v>
      </c>
      <c r="O13" s="12">
        <v>1.72</v>
      </c>
      <c r="P13" s="35" t="s">
        <v>56</v>
      </c>
      <c r="Q13" s="4" t="s">
        <v>281</v>
      </c>
      <c r="R13" s="9" t="s">
        <v>282</v>
      </c>
      <c r="S13" s="37">
        <v>45296</v>
      </c>
      <c r="T13" s="37">
        <v>45291</v>
      </c>
      <c r="U13" s="27" t="s">
        <v>321</v>
      </c>
    </row>
    <row r="14" spans="1:21" ht="102">
      <c r="A14" s="2">
        <v>2023</v>
      </c>
      <c r="B14" s="37">
        <v>45200</v>
      </c>
      <c r="C14" s="37">
        <v>45291</v>
      </c>
      <c r="D14" s="3" t="s">
        <v>57</v>
      </c>
      <c r="E14" s="4" t="s">
        <v>90</v>
      </c>
      <c r="F14" s="4" t="s">
        <v>91</v>
      </c>
      <c r="G14" s="4" t="s">
        <v>71</v>
      </c>
      <c r="H14" s="5" t="s">
        <v>92</v>
      </c>
      <c r="I14" s="4" t="s">
        <v>93</v>
      </c>
      <c r="J14" s="8" t="s">
        <v>63</v>
      </c>
      <c r="K14" s="4" t="s">
        <v>85</v>
      </c>
      <c r="L14" s="6">
        <v>2022</v>
      </c>
      <c r="M14" s="7">
        <v>68</v>
      </c>
      <c r="N14" s="8">
        <v>0</v>
      </c>
      <c r="O14" s="12">
        <f>68/68</f>
        <v>1</v>
      </c>
      <c r="P14" s="35" t="s">
        <v>55</v>
      </c>
      <c r="Q14" s="4" t="s">
        <v>283</v>
      </c>
      <c r="R14" s="8" t="s">
        <v>284</v>
      </c>
      <c r="S14" s="37">
        <v>45296</v>
      </c>
      <c r="T14" s="37">
        <v>45291</v>
      </c>
      <c r="U14" s="27" t="s">
        <v>322</v>
      </c>
    </row>
    <row r="15" spans="1:21" ht="242.25">
      <c r="A15" s="13">
        <v>2023</v>
      </c>
      <c r="B15" s="37">
        <v>45200</v>
      </c>
      <c r="C15" s="37">
        <v>45291</v>
      </c>
      <c r="D15" s="14" t="s">
        <v>57</v>
      </c>
      <c r="E15" s="15" t="s">
        <v>94</v>
      </c>
      <c r="F15" s="15" t="s">
        <v>95</v>
      </c>
      <c r="G15" s="15" t="s">
        <v>71</v>
      </c>
      <c r="H15" s="16" t="s">
        <v>96</v>
      </c>
      <c r="I15" s="15" t="s">
        <v>97</v>
      </c>
      <c r="J15" s="17" t="s">
        <v>63</v>
      </c>
      <c r="K15" s="15" t="s">
        <v>74</v>
      </c>
      <c r="L15" s="17">
        <v>2023</v>
      </c>
      <c r="M15" s="20">
        <v>50000</v>
      </c>
      <c r="N15" s="28">
        <v>49850</v>
      </c>
      <c r="O15" s="19">
        <v>0.38</v>
      </c>
      <c r="P15" s="36" t="s">
        <v>55</v>
      </c>
      <c r="Q15" s="15" t="s">
        <v>285</v>
      </c>
      <c r="R15" s="17" t="s">
        <v>274</v>
      </c>
      <c r="S15" s="37">
        <v>45296</v>
      </c>
      <c r="T15" s="37">
        <v>45291</v>
      </c>
      <c r="U15" s="27" t="s">
        <v>323</v>
      </c>
    </row>
    <row r="16" spans="1:21" ht="127.5">
      <c r="A16" s="2">
        <v>2023</v>
      </c>
      <c r="B16" s="37">
        <v>45200</v>
      </c>
      <c r="C16" s="37">
        <v>45291</v>
      </c>
      <c r="D16" s="3" t="s">
        <v>75</v>
      </c>
      <c r="E16" s="4" t="s">
        <v>98</v>
      </c>
      <c r="F16" s="4" t="s">
        <v>99</v>
      </c>
      <c r="G16" s="4" t="s">
        <v>71</v>
      </c>
      <c r="H16" s="5" t="s">
        <v>100</v>
      </c>
      <c r="I16" s="4" t="s">
        <v>101</v>
      </c>
      <c r="J16" s="8" t="s">
        <v>63</v>
      </c>
      <c r="K16" s="4" t="s">
        <v>80</v>
      </c>
      <c r="L16" s="6">
        <v>2022</v>
      </c>
      <c r="M16" s="7">
        <v>35</v>
      </c>
      <c r="N16" s="8">
        <v>0</v>
      </c>
      <c r="O16" s="12">
        <v>0.86</v>
      </c>
      <c r="P16" s="35" t="s">
        <v>55</v>
      </c>
      <c r="Q16" s="4" t="s">
        <v>286</v>
      </c>
      <c r="R16" s="8" t="s">
        <v>284</v>
      </c>
      <c r="S16" s="37">
        <v>45296</v>
      </c>
      <c r="T16" s="37">
        <v>45291</v>
      </c>
      <c r="U16" s="27" t="s">
        <v>324</v>
      </c>
    </row>
    <row r="17" spans="1:21" ht="191.25">
      <c r="A17" s="2">
        <v>2023</v>
      </c>
      <c r="B17" s="37">
        <v>45200</v>
      </c>
      <c r="C17" s="37">
        <v>45291</v>
      </c>
      <c r="D17" s="3" t="s">
        <v>75</v>
      </c>
      <c r="E17" s="4" t="s">
        <v>102</v>
      </c>
      <c r="F17" s="4" t="s">
        <v>103</v>
      </c>
      <c r="G17" s="4" t="s">
        <v>71</v>
      </c>
      <c r="H17" s="5" t="s">
        <v>104</v>
      </c>
      <c r="I17" s="4" t="s">
        <v>105</v>
      </c>
      <c r="J17" s="8" t="s">
        <v>63</v>
      </c>
      <c r="K17" s="4" t="s">
        <v>80</v>
      </c>
      <c r="L17" s="6">
        <v>2022</v>
      </c>
      <c r="M17" s="7">
        <v>15</v>
      </c>
      <c r="N17" s="8">
        <v>0</v>
      </c>
      <c r="O17" s="12">
        <f>12/15</f>
        <v>0.8</v>
      </c>
      <c r="P17" s="35" t="s">
        <v>55</v>
      </c>
      <c r="Q17" s="4" t="s">
        <v>287</v>
      </c>
      <c r="R17" s="8" t="s">
        <v>274</v>
      </c>
      <c r="S17" s="37">
        <v>45296</v>
      </c>
      <c r="T17" s="37">
        <v>45291</v>
      </c>
      <c r="U17" s="27" t="s">
        <v>288</v>
      </c>
    </row>
    <row r="18" spans="1:21" ht="114.75">
      <c r="A18" s="2">
        <v>2023</v>
      </c>
      <c r="B18" s="37">
        <v>45200</v>
      </c>
      <c r="C18" s="37">
        <v>45291</v>
      </c>
      <c r="D18" s="3" t="s">
        <v>75</v>
      </c>
      <c r="E18" s="4" t="s">
        <v>106</v>
      </c>
      <c r="F18" s="4" t="s">
        <v>107</v>
      </c>
      <c r="G18" s="4" t="s">
        <v>71</v>
      </c>
      <c r="H18" s="5" t="s">
        <v>108</v>
      </c>
      <c r="I18" s="4" t="s">
        <v>109</v>
      </c>
      <c r="J18" s="8" t="s">
        <v>63</v>
      </c>
      <c r="K18" s="4" t="s">
        <v>80</v>
      </c>
      <c r="L18" s="6">
        <v>2022</v>
      </c>
      <c r="M18" s="7">
        <v>3</v>
      </c>
      <c r="N18" s="8">
        <v>0</v>
      </c>
      <c r="O18" s="12">
        <v>0.33</v>
      </c>
      <c r="P18" s="35" t="s">
        <v>55</v>
      </c>
      <c r="Q18" s="4" t="s">
        <v>289</v>
      </c>
      <c r="R18" s="9" t="s">
        <v>290</v>
      </c>
      <c r="S18" s="37">
        <v>45296</v>
      </c>
      <c r="T18" s="37">
        <v>45291</v>
      </c>
      <c r="U18" s="27" t="s">
        <v>325</v>
      </c>
    </row>
    <row r="19" spans="1:21" ht="153">
      <c r="A19" s="2">
        <v>2023</v>
      </c>
      <c r="B19" s="37">
        <v>45200</v>
      </c>
      <c r="C19" s="37">
        <v>45291</v>
      </c>
      <c r="D19" s="3" t="s">
        <v>75</v>
      </c>
      <c r="E19" s="4" t="s">
        <v>110</v>
      </c>
      <c r="F19" s="4" t="s">
        <v>111</v>
      </c>
      <c r="G19" s="4" t="s">
        <v>71</v>
      </c>
      <c r="H19" s="5" t="s">
        <v>112</v>
      </c>
      <c r="I19" s="4" t="s">
        <v>113</v>
      </c>
      <c r="J19" s="8" t="s">
        <v>63</v>
      </c>
      <c r="K19" s="4" t="s">
        <v>80</v>
      </c>
      <c r="L19" s="6">
        <v>2022</v>
      </c>
      <c r="M19" s="7">
        <v>34</v>
      </c>
      <c r="N19" s="8">
        <v>0</v>
      </c>
      <c r="O19" s="12">
        <v>1</v>
      </c>
      <c r="P19" s="35" t="s">
        <v>55</v>
      </c>
      <c r="Q19" s="4" t="s">
        <v>287</v>
      </c>
      <c r="R19" s="8" t="s">
        <v>274</v>
      </c>
      <c r="S19" s="37">
        <v>45296</v>
      </c>
      <c r="T19" s="37">
        <v>45291</v>
      </c>
      <c r="U19" s="27" t="s">
        <v>326</v>
      </c>
    </row>
    <row r="20" spans="1:21" ht="127.5">
      <c r="A20" s="2">
        <v>2023</v>
      </c>
      <c r="B20" s="37">
        <v>45200</v>
      </c>
      <c r="C20" s="37">
        <v>45291</v>
      </c>
      <c r="D20" s="3" t="s">
        <v>75</v>
      </c>
      <c r="E20" s="4" t="s">
        <v>114</v>
      </c>
      <c r="F20" s="4" t="s">
        <v>115</v>
      </c>
      <c r="G20" s="4" t="s">
        <v>71</v>
      </c>
      <c r="H20" s="5" t="s">
        <v>116</v>
      </c>
      <c r="I20" s="4" t="s">
        <v>117</v>
      </c>
      <c r="J20" s="8" t="s">
        <v>63</v>
      </c>
      <c r="K20" s="4" t="s">
        <v>85</v>
      </c>
      <c r="L20" s="6">
        <v>2022</v>
      </c>
      <c r="M20" s="7">
        <v>21</v>
      </c>
      <c r="N20" s="8">
        <v>0</v>
      </c>
      <c r="O20" s="12">
        <v>1</v>
      </c>
      <c r="P20" s="35" t="s">
        <v>55</v>
      </c>
      <c r="Q20" s="4" t="s">
        <v>291</v>
      </c>
      <c r="R20" s="8" t="s">
        <v>292</v>
      </c>
      <c r="S20" s="37">
        <v>45296</v>
      </c>
      <c r="T20" s="37">
        <v>45291</v>
      </c>
      <c r="U20" s="27" t="s">
        <v>327</v>
      </c>
    </row>
    <row r="21" spans="1:21" ht="127.5">
      <c r="A21" s="2">
        <v>2023</v>
      </c>
      <c r="B21" s="37">
        <v>45200</v>
      </c>
      <c r="C21" s="37">
        <v>45291</v>
      </c>
      <c r="D21" s="3" t="s">
        <v>57</v>
      </c>
      <c r="E21" s="4" t="s">
        <v>118</v>
      </c>
      <c r="F21" s="4" t="s">
        <v>119</v>
      </c>
      <c r="G21" s="4" t="s">
        <v>71</v>
      </c>
      <c r="H21" s="5" t="s">
        <v>120</v>
      </c>
      <c r="I21" s="4" t="s">
        <v>93</v>
      </c>
      <c r="J21" s="8" t="s">
        <v>63</v>
      </c>
      <c r="K21" s="4" t="s">
        <v>85</v>
      </c>
      <c r="L21" s="6">
        <v>2022</v>
      </c>
      <c r="M21" s="7">
        <v>11</v>
      </c>
      <c r="N21" s="8">
        <v>0</v>
      </c>
      <c r="O21" s="12">
        <f>11/11</f>
        <v>1</v>
      </c>
      <c r="P21" s="35" t="s">
        <v>55</v>
      </c>
      <c r="Q21" s="4" t="s">
        <v>283</v>
      </c>
      <c r="R21" s="8" t="s">
        <v>284</v>
      </c>
      <c r="S21" s="37">
        <v>45296</v>
      </c>
      <c r="T21" s="37">
        <v>45291</v>
      </c>
      <c r="U21" s="27" t="s">
        <v>322</v>
      </c>
    </row>
    <row r="22" spans="1:21" ht="216.75">
      <c r="A22" s="2">
        <v>2023</v>
      </c>
      <c r="B22" s="37">
        <v>45200</v>
      </c>
      <c r="C22" s="37">
        <v>45291</v>
      </c>
      <c r="D22" s="3" t="s">
        <v>75</v>
      </c>
      <c r="E22" s="4" t="s">
        <v>121</v>
      </c>
      <c r="F22" s="4" t="s">
        <v>122</v>
      </c>
      <c r="G22" s="4" t="s">
        <v>71</v>
      </c>
      <c r="H22" s="5" t="s">
        <v>123</v>
      </c>
      <c r="I22" s="4" t="s">
        <v>124</v>
      </c>
      <c r="J22" s="8" t="s">
        <v>63</v>
      </c>
      <c r="K22" s="4" t="s">
        <v>80</v>
      </c>
      <c r="L22" s="6">
        <v>2022</v>
      </c>
      <c r="M22" s="7">
        <v>200</v>
      </c>
      <c r="N22" s="8">
        <v>471</v>
      </c>
      <c r="O22" s="12">
        <v>0.14000000000000001</v>
      </c>
      <c r="P22" s="35" t="s">
        <v>55</v>
      </c>
      <c r="Q22" s="4" t="s">
        <v>293</v>
      </c>
      <c r="R22" s="8" t="s">
        <v>294</v>
      </c>
      <c r="S22" s="37">
        <v>45296</v>
      </c>
      <c r="T22" s="37">
        <v>45291</v>
      </c>
      <c r="U22" s="27" t="s">
        <v>328</v>
      </c>
    </row>
    <row r="23" spans="1:21" ht="178.5">
      <c r="A23" s="2">
        <v>2023</v>
      </c>
      <c r="B23" s="37">
        <v>45200</v>
      </c>
      <c r="C23" s="37">
        <v>45291</v>
      </c>
      <c r="D23" s="3" t="s">
        <v>75</v>
      </c>
      <c r="E23" s="4" t="s">
        <v>125</v>
      </c>
      <c r="F23" s="4" t="s">
        <v>126</v>
      </c>
      <c r="G23" s="4" t="s">
        <v>71</v>
      </c>
      <c r="H23" s="5" t="s">
        <v>127</v>
      </c>
      <c r="I23" s="4" t="s">
        <v>128</v>
      </c>
      <c r="J23" s="8" t="s">
        <v>63</v>
      </c>
      <c r="K23" s="4" t="s">
        <v>80</v>
      </c>
      <c r="L23" s="6">
        <v>2023</v>
      </c>
      <c r="M23" s="7">
        <v>5</v>
      </c>
      <c r="N23" s="8">
        <v>0</v>
      </c>
      <c r="O23" s="12">
        <v>1</v>
      </c>
      <c r="P23" s="35" t="s">
        <v>55</v>
      </c>
      <c r="Q23" s="4" t="s">
        <v>295</v>
      </c>
      <c r="R23" s="8" t="s">
        <v>274</v>
      </c>
      <c r="S23" s="37">
        <v>45296</v>
      </c>
      <c r="T23" s="37">
        <v>45291</v>
      </c>
      <c r="U23" s="27" t="s">
        <v>329</v>
      </c>
    </row>
    <row r="24" spans="1:21" ht="178.5">
      <c r="A24" s="2">
        <v>2023</v>
      </c>
      <c r="B24" s="37">
        <v>45200</v>
      </c>
      <c r="C24" s="37">
        <v>45291</v>
      </c>
      <c r="D24" s="3" t="s">
        <v>129</v>
      </c>
      <c r="E24" s="4" t="s">
        <v>130</v>
      </c>
      <c r="F24" s="4" t="s">
        <v>131</v>
      </c>
      <c r="G24" s="4" t="s">
        <v>71</v>
      </c>
      <c r="H24" s="5" t="s">
        <v>132</v>
      </c>
      <c r="I24" s="4" t="s">
        <v>133</v>
      </c>
      <c r="J24" s="8" t="s">
        <v>63</v>
      </c>
      <c r="K24" s="4" t="s">
        <v>85</v>
      </c>
      <c r="L24" s="6">
        <v>2022</v>
      </c>
      <c r="M24" s="7">
        <v>35</v>
      </c>
      <c r="N24" s="8">
        <v>0</v>
      </c>
      <c r="O24" s="12">
        <v>1</v>
      </c>
      <c r="P24" s="35" t="s">
        <v>55</v>
      </c>
      <c r="Q24" s="4" t="s">
        <v>286</v>
      </c>
      <c r="R24" s="8" t="s">
        <v>284</v>
      </c>
      <c r="S24" s="37">
        <v>45296</v>
      </c>
      <c r="T24" s="37">
        <v>45291</v>
      </c>
      <c r="U24" s="27" t="s">
        <v>330</v>
      </c>
    </row>
    <row r="25" spans="1:21" ht="191.25">
      <c r="A25" s="13">
        <v>2023</v>
      </c>
      <c r="B25" s="37">
        <v>45200</v>
      </c>
      <c r="C25" s="37">
        <v>45291</v>
      </c>
      <c r="D25" s="21" t="s">
        <v>57</v>
      </c>
      <c r="E25" s="15" t="s">
        <v>134</v>
      </c>
      <c r="F25" s="15" t="s">
        <v>135</v>
      </c>
      <c r="G25" s="15" t="s">
        <v>71</v>
      </c>
      <c r="H25" s="15" t="s">
        <v>136</v>
      </c>
      <c r="I25" s="22" t="s">
        <v>137</v>
      </c>
      <c r="J25" s="17" t="s">
        <v>138</v>
      </c>
      <c r="K25" s="15" t="s">
        <v>80</v>
      </c>
      <c r="L25" s="17">
        <v>2020</v>
      </c>
      <c r="M25" s="20">
        <v>50000</v>
      </c>
      <c r="N25" s="28">
        <v>49850</v>
      </c>
      <c r="O25" s="19">
        <v>0.36</v>
      </c>
      <c r="P25" s="36" t="s">
        <v>55</v>
      </c>
      <c r="Q25" s="15" t="s">
        <v>296</v>
      </c>
      <c r="R25" s="17" t="s">
        <v>297</v>
      </c>
      <c r="S25" s="37">
        <v>45296</v>
      </c>
      <c r="T25" s="37">
        <v>45291</v>
      </c>
      <c r="U25" s="27" t="s">
        <v>331</v>
      </c>
    </row>
    <row r="26" spans="1:21" ht="191.25">
      <c r="A26" s="2">
        <v>2023</v>
      </c>
      <c r="B26" s="37">
        <v>45200</v>
      </c>
      <c r="C26" s="37">
        <v>45291</v>
      </c>
      <c r="D26" s="3" t="s">
        <v>75</v>
      </c>
      <c r="E26" s="4" t="s">
        <v>139</v>
      </c>
      <c r="F26" s="4" t="s">
        <v>140</v>
      </c>
      <c r="G26" s="4" t="s">
        <v>71</v>
      </c>
      <c r="H26" s="5" t="s">
        <v>141</v>
      </c>
      <c r="I26" s="4" t="s">
        <v>142</v>
      </c>
      <c r="J26" s="8" t="s">
        <v>63</v>
      </c>
      <c r="K26" s="4" t="s">
        <v>80</v>
      </c>
      <c r="L26" s="6">
        <v>2022</v>
      </c>
      <c r="M26" s="7">
        <v>4</v>
      </c>
      <c r="N26" s="8">
        <v>0</v>
      </c>
      <c r="O26" s="12">
        <v>1.75</v>
      </c>
      <c r="P26" s="35" t="s">
        <v>55</v>
      </c>
      <c r="Q26" s="4" t="s">
        <v>298</v>
      </c>
      <c r="R26" s="8" t="s">
        <v>294</v>
      </c>
      <c r="S26" s="37">
        <v>45296</v>
      </c>
      <c r="T26" s="37">
        <v>45291</v>
      </c>
      <c r="U26" s="27" t="s">
        <v>332</v>
      </c>
    </row>
    <row r="27" spans="1:21" ht="89.25">
      <c r="A27" s="2">
        <v>2023</v>
      </c>
      <c r="B27" s="37">
        <v>45200</v>
      </c>
      <c r="C27" s="37">
        <v>45291</v>
      </c>
      <c r="D27" s="3" t="s">
        <v>57</v>
      </c>
      <c r="E27" s="4" t="s">
        <v>143</v>
      </c>
      <c r="F27" s="4" t="s">
        <v>144</v>
      </c>
      <c r="G27" s="4" t="s">
        <v>71</v>
      </c>
      <c r="H27" s="5" t="s">
        <v>145</v>
      </c>
      <c r="I27" s="4" t="s">
        <v>146</v>
      </c>
      <c r="J27" s="8" t="s">
        <v>63</v>
      </c>
      <c r="K27" s="4" t="s">
        <v>85</v>
      </c>
      <c r="L27" s="6">
        <v>2022</v>
      </c>
      <c r="M27" s="7">
        <v>11928</v>
      </c>
      <c r="N27" s="8">
        <v>0</v>
      </c>
      <c r="O27" s="12">
        <v>1</v>
      </c>
      <c r="P27" s="35" t="s">
        <v>55</v>
      </c>
      <c r="Q27" s="4" t="s">
        <v>299</v>
      </c>
      <c r="R27" s="8" t="s">
        <v>294</v>
      </c>
      <c r="S27" s="37">
        <v>45296</v>
      </c>
      <c r="T27" s="37">
        <v>45291</v>
      </c>
      <c r="U27" s="27" t="s">
        <v>333</v>
      </c>
    </row>
    <row r="28" spans="1:21" ht="357">
      <c r="A28" s="2">
        <v>2023</v>
      </c>
      <c r="B28" s="37">
        <v>45200</v>
      </c>
      <c r="C28" s="37">
        <v>45291</v>
      </c>
      <c r="D28" s="3" t="s">
        <v>75</v>
      </c>
      <c r="E28" s="4" t="s">
        <v>147</v>
      </c>
      <c r="F28" s="4" t="s">
        <v>148</v>
      </c>
      <c r="G28" s="4" t="s">
        <v>71</v>
      </c>
      <c r="H28" s="10" t="s">
        <v>149</v>
      </c>
      <c r="I28" s="4" t="s">
        <v>150</v>
      </c>
      <c r="J28" s="8" t="s">
        <v>63</v>
      </c>
      <c r="K28" s="4" t="s">
        <v>80</v>
      </c>
      <c r="L28" s="6">
        <v>2022</v>
      </c>
      <c r="M28" s="7">
        <v>113</v>
      </c>
      <c r="N28" s="8">
        <v>0</v>
      </c>
      <c r="O28" s="12">
        <v>0.81</v>
      </c>
      <c r="P28" s="35" t="s">
        <v>55</v>
      </c>
      <c r="Q28" s="4" t="s">
        <v>299</v>
      </c>
      <c r="R28" s="8" t="s">
        <v>294</v>
      </c>
      <c r="S28" s="37">
        <v>45296</v>
      </c>
      <c r="T28" s="37">
        <v>45291</v>
      </c>
      <c r="U28" s="27" t="s">
        <v>334</v>
      </c>
    </row>
    <row r="29" spans="1:21" ht="114.75">
      <c r="A29" s="2">
        <v>2023</v>
      </c>
      <c r="B29" s="37">
        <v>45200</v>
      </c>
      <c r="C29" s="37">
        <v>45291</v>
      </c>
      <c r="D29" s="3" t="s">
        <v>57</v>
      </c>
      <c r="E29" s="4" t="s">
        <v>151</v>
      </c>
      <c r="F29" s="4" t="s">
        <v>152</v>
      </c>
      <c r="G29" s="4" t="s">
        <v>71</v>
      </c>
      <c r="H29" s="5" t="s">
        <v>153</v>
      </c>
      <c r="I29" s="4" t="s">
        <v>93</v>
      </c>
      <c r="J29" s="8" t="s">
        <v>63</v>
      </c>
      <c r="K29" s="4" t="s">
        <v>85</v>
      </c>
      <c r="L29" s="6">
        <v>2022</v>
      </c>
      <c r="M29" s="7">
        <v>25</v>
      </c>
      <c r="N29" s="8">
        <v>0</v>
      </c>
      <c r="O29" s="12">
        <v>1</v>
      </c>
      <c r="P29" s="35" t="s">
        <v>55</v>
      </c>
      <c r="Q29" s="4" t="s">
        <v>283</v>
      </c>
      <c r="R29" s="8" t="s">
        <v>284</v>
      </c>
      <c r="S29" s="37">
        <v>45296</v>
      </c>
      <c r="T29" s="37">
        <v>45291</v>
      </c>
      <c r="U29" s="27" t="s">
        <v>322</v>
      </c>
    </row>
    <row r="30" spans="1:21" ht="114.75">
      <c r="A30" s="2">
        <v>2023</v>
      </c>
      <c r="B30" s="37">
        <v>45200</v>
      </c>
      <c r="C30" s="37">
        <v>45291</v>
      </c>
      <c r="D30" s="3" t="s">
        <v>129</v>
      </c>
      <c r="E30" s="4" t="s">
        <v>154</v>
      </c>
      <c r="F30" s="4" t="s">
        <v>155</v>
      </c>
      <c r="G30" s="4" t="s">
        <v>71</v>
      </c>
      <c r="H30" s="5" t="s">
        <v>156</v>
      </c>
      <c r="I30" s="4" t="s">
        <v>157</v>
      </c>
      <c r="J30" s="8" t="s">
        <v>63</v>
      </c>
      <c r="K30" s="4" t="s">
        <v>80</v>
      </c>
      <c r="L30" s="6">
        <v>2022</v>
      </c>
      <c r="M30" s="7">
        <v>50000</v>
      </c>
      <c r="N30" s="8">
        <v>0</v>
      </c>
      <c r="O30" s="29">
        <v>0.997</v>
      </c>
      <c r="P30" s="35" t="s">
        <v>55</v>
      </c>
      <c r="Q30" s="4" t="s">
        <v>300</v>
      </c>
      <c r="R30" s="8" t="s">
        <v>274</v>
      </c>
      <c r="S30" s="37">
        <v>45296</v>
      </c>
      <c r="T30" s="37">
        <v>45291</v>
      </c>
      <c r="U30" s="27" t="s">
        <v>335</v>
      </c>
    </row>
    <row r="31" spans="1:21" ht="76.5">
      <c r="A31" s="2">
        <v>2023</v>
      </c>
      <c r="B31" s="37">
        <v>45200</v>
      </c>
      <c r="C31" s="37">
        <v>45291</v>
      </c>
      <c r="D31" s="3" t="s">
        <v>129</v>
      </c>
      <c r="E31" s="4" t="s">
        <v>158</v>
      </c>
      <c r="F31" s="4" t="s">
        <v>159</v>
      </c>
      <c r="G31" s="4" t="s">
        <v>71</v>
      </c>
      <c r="H31" s="5" t="s">
        <v>160</v>
      </c>
      <c r="I31" s="4" t="s">
        <v>161</v>
      </c>
      <c r="J31" s="8" t="s">
        <v>63</v>
      </c>
      <c r="K31" s="4" t="s">
        <v>80</v>
      </c>
      <c r="L31" s="6">
        <v>2023</v>
      </c>
      <c r="M31" s="7">
        <v>42500</v>
      </c>
      <c r="N31" s="8">
        <v>40996</v>
      </c>
      <c r="O31" s="12">
        <v>0.82</v>
      </c>
      <c r="P31" s="35" t="s">
        <v>55</v>
      </c>
      <c r="Q31" s="4" t="s">
        <v>301</v>
      </c>
      <c r="R31" s="8" t="s">
        <v>294</v>
      </c>
      <c r="S31" s="37">
        <v>45296</v>
      </c>
      <c r="T31" s="37">
        <v>45291</v>
      </c>
      <c r="U31" s="27" t="s">
        <v>336</v>
      </c>
    </row>
    <row r="32" spans="1:21" ht="191.25">
      <c r="A32" s="2">
        <v>2023</v>
      </c>
      <c r="B32" s="37">
        <v>45200</v>
      </c>
      <c r="C32" s="37">
        <v>45291</v>
      </c>
      <c r="D32" s="3" t="s">
        <v>129</v>
      </c>
      <c r="E32" s="4" t="s">
        <v>162</v>
      </c>
      <c r="F32" s="4" t="s">
        <v>163</v>
      </c>
      <c r="G32" s="4" t="s">
        <v>71</v>
      </c>
      <c r="H32" s="5" t="s">
        <v>164</v>
      </c>
      <c r="I32" s="4" t="s">
        <v>165</v>
      </c>
      <c r="J32" s="8" t="s">
        <v>138</v>
      </c>
      <c r="K32" s="4" t="s">
        <v>80</v>
      </c>
      <c r="L32" s="6">
        <v>2022</v>
      </c>
      <c r="M32" s="7">
        <v>450</v>
      </c>
      <c r="N32" s="23">
        <v>1260</v>
      </c>
      <c r="O32" s="12">
        <v>1.17</v>
      </c>
      <c r="P32" s="35" t="s">
        <v>55</v>
      </c>
      <c r="Q32" s="4" t="s">
        <v>299</v>
      </c>
      <c r="R32" s="8" t="s">
        <v>294</v>
      </c>
      <c r="S32" s="37">
        <v>45296</v>
      </c>
      <c r="T32" s="37">
        <v>45291</v>
      </c>
      <c r="U32" s="27" t="s">
        <v>337</v>
      </c>
    </row>
    <row r="33" spans="1:21" ht="153">
      <c r="A33" s="13">
        <v>2023</v>
      </c>
      <c r="B33" s="37">
        <v>45200</v>
      </c>
      <c r="C33" s="37">
        <v>45291</v>
      </c>
      <c r="D33" s="14" t="s">
        <v>75</v>
      </c>
      <c r="E33" s="15" t="s">
        <v>166</v>
      </c>
      <c r="F33" s="15" t="s">
        <v>167</v>
      </c>
      <c r="G33" s="15" t="s">
        <v>71</v>
      </c>
      <c r="H33" s="16" t="s">
        <v>168</v>
      </c>
      <c r="I33" s="15" t="s">
        <v>169</v>
      </c>
      <c r="J33" s="17" t="s">
        <v>63</v>
      </c>
      <c r="K33" s="15" t="s">
        <v>74</v>
      </c>
      <c r="L33" s="17">
        <v>2022</v>
      </c>
      <c r="M33" s="20">
        <v>1048</v>
      </c>
      <c r="N33" s="28">
        <v>1248</v>
      </c>
      <c r="O33" s="19">
        <v>0.76</v>
      </c>
      <c r="P33" s="36" t="s">
        <v>55</v>
      </c>
      <c r="Q33" s="15" t="s">
        <v>302</v>
      </c>
      <c r="R33" s="17" t="s">
        <v>294</v>
      </c>
      <c r="S33" s="37">
        <v>45296</v>
      </c>
      <c r="T33" s="37">
        <v>45291</v>
      </c>
      <c r="U33" s="27" t="s">
        <v>338</v>
      </c>
    </row>
    <row r="34" spans="1:21" ht="114.75">
      <c r="A34" s="2">
        <v>2023</v>
      </c>
      <c r="B34" s="37">
        <v>45200</v>
      </c>
      <c r="C34" s="37">
        <v>45291</v>
      </c>
      <c r="D34" s="3" t="s">
        <v>75</v>
      </c>
      <c r="E34" s="4" t="s">
        <v>170</v>
      </c>
      <c r="F34" s="4" t="s">
        <v>171</v>
      </c>
      <c r="G34" s="4" t="s">
        <v>71</v>
      </c>
      <c r="H34" s="10" t="s">
        <v>172</v>
      </c>
      <c r="I34" s="4" t="s">
        <v>173</v>
      </c>
      <c r="J34" s="8" t="s">
        <v>63</v>
      </c>
      <c r="K34" s="4" t="s">
        <v>80</v>
      </c>
      <c r="L34" s="6">
        <v>2022</v>
      </c>
      <c r="M34" s="7">
        <v>908</v>
      </c>
      <c r="N34" s="8">
        <v>0</v>
      </c>
      <c r="O34" s="12">
        <v>0.14000000000000001</v>
      </c>
      <c r="P34" s="35" t="s">
        <v>55</v>
      </c>
      <c r="Q34" s="4" t="s">
        <v>293</v>
      </c>
      <c r="R34" s="8" t="s">
        <v>294</v>
      </c>
      <c r="S34" s="37">
        <v>45296</v>
      </c>
      <c r="T34" s="37">
        <v>45291</v>
      </c>
      <c r="U34" s="27" t="s">
        <v>339</v>
      </c>
    </row>
    <row r="35" spans="1:21" ht="76.5">
      <c r="A35" s="2">
        <v>2023</v>
      </c>
      <c r="B35" s="37">
        <v>45200</v>
      </c>
      <c r="C35" s="37">
        <v>45291</v>
      </c>
      <c r="D35" s="3" t="s">
        <v>75</v>
      </c>
      <c r="E35" s="4" t="s">
        <v>174</v>
      </c>
      <c r="F35" s="4" t="s">
        <v>175</v>
      </c>
      <c r="G35" s="4" t="s">
        <v>71</v>
      </c>
      <c r="H35" s="5" t="s">
        <v>176</v>
      </c>
      <c r="I35" s="4" t="s">
        <v>177</v>
      </c>
      <c r="J35" s="8" t="s">
        <v>63</v>
      </c>
      <c r="K35" s="4" t="s">
        <v>80</v>
      </c>
      <c r="L35" s="6">
        <v>2022</v>
      </c>
      <c r="M35" s="7">
        <v>100</v>
      </c>
      <c r="N35" s="8">
        <v>0</v>
      </c>
      <c r="O35" s="12">
        <v>1.06</v>
      </c>
      <c r="P35" s="35" t="s">
        <v>56</v>
      </c>
      <c r="Q35" s="4" t="s">
        <v>293</v>
      </c>
      <c r="R35" s="8" t="s">
        <v>294</v>
      </c>
      <c r="S35" s="37">
        <v>45296</v>
      </c>
      <c r="T35" s="37">
        <v>45291</v>
      </c>
      <c r="U35" s="27" t="s">
        <v>340</v>
      </c>
    </row>
    <row r="36" spans="1:21" ht="153">
      <c r="A36" s="2">
        <v>2023</v>
      </c>
      <c r="B36" s="37">
        <v>45200</v>
      </c>
      <c r="C36" s="37">
        <v>45291</v>
      </c>
      <c r="D36" s="3" t="s">
        <v>75</v>
      </c>
      <c r="E36" s="4" t="s">
        <v>178</v>
      </c>
      <c r="F36" s="4" t="s">
        <v>179</v>
      </c>
      <c r="G36" s="4" t="s">
        <v>71</v>
      </c>
      <c r="H36" s="5" t="s">
        <v>180</v>
      </c>
      <c r="I36" s="4" t="s">
        <v>181</v>
      </c>
      <c r="J36" s="8" t="s">
        <v>63</v>
      </c>
      <c r="K36" s="4" t="s">
        <v>80</v>
      </c>
      <c r="L36" s="6">
        <v>2022</v>
      </c>
      <c r="M36" s="7">
        <v>600</v>
      </c>
      <c r="N36" s="23">
        <v>1463</v>
      </c>
      <c r="O36" s="12">
        <v>0.03</v>
      </c>
      <c r="P36" s="35" t="s">
        <v>55</v>
      </c>
      <c r="Q36" s="4" t="s">
        <v>293</v>
      </c>
      <c r="R36" s="8" t="s">
        <v>294</v>
      </c>
      <c r="S36" s="37">
        <v>45296</v>
      </c>
      <c r="T36" s="37">
        <v>45291</v>
      </c>
      <c r="U36" s="27" t="s">
        <v>341</v>
      </c>
    </row>
    <row r="37" spans="1:21" ht="102">
      <c r="A37" s="2">
        <v>2023</v>
      </c>
      <c r="B37" s="37">
        <v>45200</v>
      </c>
      <c r="C37" s="37">
        <v>45291</v>
      </c>
      <c r="D37" s="3" t="s">
        <v>75</v>
      </c>
      <c r="E37" s="4" t="s">
        <v>182</v>
      </c>
      <c r="F37" s="4" t="s">
        <v>183</v>
      </c>
      <c r="G37" s="4" t="s">
        <v>71</v>
      </c>
      <c r="H37" s="5" t="s">
        <v>184</v>
      </c>
      <c r="I37" s="4" t="s">
        <v>185</v>
      </c>
      <c r="J37" s="8" t="s">
        <v>63</v>
      </c>
      <c r="K37" s="4" t="s">
        <v>80</v>
      </c>
      <c r="L37" s="6">
        <v>2022</v>
      </c>
      <c r="M37" s="7">
        <v>1500</v>
      </c>
      <c r="N37" s="23">
        <v>2703</v>
      </c>
      <c r="O37" s="12">
        <v>0.05</v>
      </c>
      <c r="P37" s="35" t="s">
        <v>55</v>
      </c>
      <c r="Q37" s="4" t="s">
        <v>299</v>
      </c>
      <c r="R37" s="8" t="s">
        <v>294</v>
      </c>
      <c r="S37" s="37">
        <v>45296</v>
      </c>
      <c r="T37" s="37">
        <v>45291</v>
      </c>
      <c r="U37" s="27" t="s">
        <v>342</v>
      </c>
    </row>
    <row r="38" spans="1:21" ht="114.75">
      <c r="A38" s="2">
        <v>2023</v>
      </c>
      <c r="B38" s="37">
        <v>45200</v>
      </c>
      <c r="C38" s="37">
        <v>45291</v>
      </c>
      <c r="D38" s="3" t="s">
        <v>75</v>
      </c>
      <c r="E38" s="4" t="s">
        <v>186</v>
      </c>
      <c r="F38" s="4" t="s">
        <v>187</v>
      </c>
      <c r="G38" s="4" t="s">
        <v>71</v>
      </c>
      <c r="H38" s="5" t="s">
        <v>188</v>
      </c>
      <c r="I38" s="4" t="s">
        <v>189</v>
      </c>
      <c r="J38" s="8" t="s">
        <v>63</v>
      </c>
      <c r="K38" s="4" t="s">
        <v>80</v>
      </c>
      <c r="L38" s="6">
        <v>2022</v>
      </c>
      <c r="M38" s="7">
        <v>210</v>
      </c>
      <c r="N38" s="8">
        <v>221</v>
      </c>
      <c r="O38" s="24">
        <v>4.4000000000000003E-3</v>
      </c>
      <c r="P38" s="35" t="s">
        <v>55</v>
      </c>
      <c r="Q38" s="4" t="s">
        <v>293</v>
      </c>
      <c r="R38" s="8" t="s">
        <v>294</v>
      </c>
      <c r="S38" s="37">
        <v>45296</v>
      </c>
      <c r="T38" s="37">
        <v>45291</v>
      </c>
      <c r="U38" s="27" t="s">
        <v>343</v>
      </c>
    </row>
    <row r="39" spans="1:21" ht="204">
      <c r="A39" s="2">
        <v>2023</v>
      </c>
      <c r="B39" s="37">
        <v>45200</v>
      </c>
      <c r="C39" s="37">
        <v>45291</v>
      </c>
      <c r="D39" s="3" t="s">
        <v>75</v>
      </c>
      <c r="E39" s="4" t="s">
        <v>190</v>
      </c>
      <c r="F39" s="4" t="s">
        <v>191</v>
      </c>
      <c r="G39" s="4" t="s">
        <v>192</v>
      </c>
      <c r="H39" s="5" t="s">
        <v>193</v>
      </c>
      <c r="I39" s="4" t="s">
        <v>194</v>
      </c>
      <c r="J39" s="8" t="s">
        <v>63</v>
      </c>
      <c r="K39" s="4" t="s">
        <v>85</v>
      </c>
      <c r="L39" s="6">
        <v>2022</v>
      </c>
      <c r="M39" s="7">
        <v>100</v>
      </c>
      <c r="N39" s="8">
        <v>31</v>
      </c>
      <c r="O39" s="12">
        <v>0.97</v>
      </c>
      <c r="P39" s="35" t="s">
        <v>55</v>
      </c>
      <c r="Q39" s="4" t="s">
        <v>293</v>
      </c>
      <c r="R39" s="8" t="s">
        <v>294</v>
      </c>
      <c r="S39" s="37">
        <v>45296</v>
      </c>
      <c r="T39" s="37">
        <v>45291</v>
      </c>
      <c r="U39" s="9" t="s">
        <v>344</v>
      </c>
    </row>
    <row r="40" spans="1:21" ht="242.25">
      <c r="A40" s="2">
        <v>2023</v>
      </c>
      <c r="B40" s="37">
        <v>45200</v>
      </c>
      <c r="C40" s="37">
        <v>45291</v>
      </c>
      <c r="D40" s="3" t="s">
        <v>75</v>
      </c>
      <c r="E40" s="4" t="s">
        <v>195</v>
      </c>
      <c r="F40" s="4" t="s">
        <v>196</v>
      </c>
      <c r="G40" s="4" t="s">
        <v>71</v>
      </c>
      <c r="H40" s="5" t="s">
        <v>197</v>
      </c>
      <c r="I40" s="4" t="s">
        <v>198</v>
      </c>
      <c r="J40" s="8" t="s">
        <v>63</v>
      </c>
      <c r="K40" s="4" t="s">
        <v>80</v>
      </c>
      <c r="L40" s="6">
        <v>2022</v>
      </c>
      <c r="M40" s="7">
        <v>100</v>
      </c>
      <c r="N40" s="8">
        <v>0</v>
      </c>
      <c r="O40" s="12">
        <v>0.75</v>
      </c>
      <c r="P40" s="35" t="s">
        <v>55</v>
      </c>
      <c r="Q40" s="4" t="s">
        <v>291</v>
      </c>
      <c r="R40" s="8" t="s">
        <v>292</v>
      </c>
      <c r="S40" s="37">
        <v>45296</v>
      </c>
      <c r="T40" s="37">
        <v>45291</v>
      </c>
      <c r="U40" s="27" t="s">
        <v>345</v>
      </c>
    </row>
    <row r="41" spans="1:21" ht="178.5">
      <c r="A41" s="2">
        <v>2023</v>
      </c>
      <c r="B41" s="37">
        <v>45200</v>
      </c>
      <c r="C41" s="37">
        <v>45291</v>
      </c>
      <c r="D41" s="3" t="s">
        <v>75</v>
      </c>
      <c r="E41" s="4" t="s">
        <v>199</v>
      </c>
      <c r="F41" s="4" t="s">
        <v>200</v>
      </c>
      <c r="G41" s="4" t="s">
        <v>71</v>
      </c>
      <c r="H41" s="5" t="s">
        <v>201</v>
      </c>
      <c r="I41" s="4" t="s">
        <v>202</v>
      </c>
      <c r="J41" s="8" t="s">
        <v>63</v>
      </c>
      <c r="K41" s="4" t="s">
        <v>80</v>
      </c>
      <c r="L41" s="6">
        <v>2023</v>
      </c>
      <c r="M41" s="7">
        <v>1500</v>
      </c>
      <c r="N41" s="30">
        <v>2427</v>
      </c>
      <c r="O41" s="12">
        <v>0.05</v>
      </c>
      <c r="P41" s="35" t="s">
        <v>56</v>
      </c>
      <c r="Q41" s="4" t="s">
        <v>303</v>
      </c>
      <c r="R41" s="8" t="s">
        <v>292</v>
      </c>
      <c r="S41" s="37">
        <v>45296</v>
      </c>
      <c r="T41" s="37">
        <v>45291</v>
      </c>
      <c r="U41" s="27" t="s">
        <v>346</v>
      </c>
    </row>
    <row r="42" spans="1:21" ht="178.5">
      <c r="A42" s="2">
        <v>2023</v>
      </c>
      <c r="B42" s="37">
        <v>45200</v>
      </c>
      <c r="C42" s="37">
        <v>45291</v>
      </c>
      <c r="D42" s="3" t="s">
        <v>75</v>
      </c>
      <c r="E42" s="4" t="s">
        <v>203</v>
      </c>
      <c r="F42" s="4" t="s">
        <v>204</v>
      </c>
      <c r="G42" s="4" t="s">
        <v>71</v>
      </c>
      <c r="H42" s="5" t="s">
        <v>205</v>
      </c>
      <c r="I42" s="4" t="s">
        <v>206</v>
      </c>
      <c r="J42" s="9" t="s">
        <v>138</v>
      </c>
      <c r="K42" s="4" t="s">
        <v>85</v>
      </c>
      <c r="L42" s="6">
        <v>2022</v>
      </c>
      <c r="M42" s="7">
        <v>300</v>
      </c>
      <c r="N42" s="8">
        <v>0</v>
      </c>
      <c r="O42" s="12">
        <v>0.26</v>
      </c>
      <c r="P42" s="35" t="s">
        <v>55</v>
      </c>
      <c r="Q42" s="4" t="s">
        <v>299</v>
      </c>
      <c r="R42" s="8" t="s">
        <v>294</v>
      </c>
      <c r="S42" s="37">
        <v>45296</v>
      </c>
      <c r="T42" s="37">
        <v>45291</v>
      </c>
      <c r="U42" s="27" t="s">
        <v>347</v>
      </c>
    </row>
    <row r="43" spans="1:21" ht="140.25">
      <c r="A43" s="2">
        <v>2023</v>
      </c>
      <c r="B43" s="37">
        <v>45200</v>
      </c>
      <c r="C43" s="37">
        <v>45291</v>
      </c>
      <c r="D43" s="3" t="s">
        <v>75</v>
      </c>
      <c r="E43" s="4" t="s">
        <v>207</v>
      </c>
      <c r="F43" s="4" t="s">
        <v>135</v>
      </c>
      <c r="G43" s="4" t="s">
        <v>71</v>
      </c>
      <c r="H43" s="5" t="s">
        <v>208</v>
      </c>
      <c r="I43" s="4" t="s">
        <v>209</v>
      </c>
      <c r="J43" s="9" t="s">
        <v>138</v>
      </c>
      <c r="K43" s="4" t="s">
        <v>85</v>
      </c>
      <c r="L43" s="6">
        <v>2020</v>
      </c>
      <c r="M43" s="7">
        <v>50000</v>
      </c>
      <c r="N43" s="8">
        <v>49850</v>
      </c>
      <c r="O43" s="12">
        <v>0.36</v>
      </c>
      <c r="P43" s="35" t="s">
        <v>55</v>
      </c>
      <c r="Q43" s="4" t="s">
        <v>299</v>
      </c>
      <c r="R43" s="8" t="s">
        <v>294</v>
      </c>
      <c r="S43" s="37">
        <v>45296</v>
      </c>
      <c r="T43" s="37">
        <v>45291</v>
      </c>
      <c r="U43" s="27" t="s">
        <v>348</v>
      </c>
    </row>
    <row r="44" spans="1:21" ht="178.5">
      <c r="A44" s="2">
        <v>2023</v>
      </c>
      <c r="B44" s="37">
        <v>45200</v>
      </c>
      <c r="C44" s="37">
        <v>45291</v>
      </c>
      <c r="D44" s="3" t="s">
        <v>75</v>
      </c>
      <c r="E44" s="4" t="s">
        <v>210</v>
      </c>
      <c r="F44" s="4" t="s">
        <v>211</v>
      </c>
      <c r="G44" s="4" t="s">
        <v>71</v>
      </c>
      <c r="H44" s="5" t="s">
        <v>212</v>
      </c>
      <c r="I44" s="4" t="s">
        <v>213</v>
      </c>
      <c r="J44" s="8" t="s">
        <v>63</v>
      </c>
      <c r="K44" s="4" t="s">
        <v>80</v>
      </c>
      <c r="L44" s="6">
        <v>2023</v>
      </c>
      <c r="M44" s="7">
        <v>2000</v>
      </c>
      <c r="N44" s="8">
        <v>0</v>
      </c>
      <c r="O44" s="12">
        <v>0</v>
      </c>
      <c r="P44" s="35" t="s">
        <v>55</v>
      </c>
      <c r="Q44" s="4" t="s">
        <v>304</v>
      </c>
      <c r="R44" s="8" t="s">
        <v>294</v>
      </c>
      <c r="S44" s="37">
        <v>45296</v>
      </c>
      <c r="T44" s="37">
        <v>45291</v>
      </c>
      <c r="U44" s="27" t="s">
        <v>349</v>
      </c>
    </row>
    <row r="45" spans="1:21" ht="102">
      <c r="A45" s="2">
        <v>2023</v>
      </c>
      <c r="B45" s="37">
        <v>45200</v>
      </c>
      <c r="C45" s="37">
        <v>45291</v>
      </c>
      <c r="D45" s="3" t="s">
        <v>75</v>
      </c>
      <c r="E45" s="4" t="s">
        <v>214</v>
      </c>
      <c r="F45" s="4" t="s">
        <v>215</v>
      </c>
      <c r="G45" s="4" t="s">
        <v>71</v>
      </c>
      <c r="H45" s="5" t="s">
        <v>216</v>
      </c>
      <c r="I45" s="4" t="s">
        <v>217</v>
      </c>
      <c r="J45" s="8" t="s">
        <v>63</v>
      </c>
      <c r="K45" s="4" t="s">
        <v>80</v>
      </c>
      <c r="L45" s="6">
        <v>2023</v>
      </c>
      <c r="M45" s="7">
        <v>100</v>
      </c>
      <c r="N45" s="8">
        <v>0</v>
      </c>
      <c r="O45" s="12">
        <v>0.3</v>
      </c>
      <c r="P45" s="35" t="s">
        <v>55</v>
      </c>
      <c r="Q45" s="4" t="s">
        <v>305</v>
      </c>
      <c r="R45" s="8" t="s">
        <v>294</v>
      </c>
      <c r="S45" s="37">
        <v>45296</v>
      </c>
      <c r="T45" s="37">
        <v>45291</v>
      </c>
      <c r="U45" s="27" t="s">
        <v>350</v>
      </c>
    </row>
    <row r="46" spans="1:21" ht="127.5">
      <c r="A46" s="13">
        <v>2023</v>
      </c>
      <c r="B46" s="37">
        <v>45200</v>
      </c>
      <c r="C46" s="37">
        <v>45291</v>
      </c>
      <c r="D46" s="21" t="s">
        <v>57</v>
      </c>
      <c r="E46" s="15" t="s">
        <v>218</v>
      </c>
      <c r="F46" s="15" t="s">
        <v>219</v>
      </c>
      <c r="G46" s="15" t="s">
        <v>71</v>
      </c>
      <c r="H46" s="16" t="s">
        <v>220</v>
      </c>
      <c r="I46" s="15" t="s">
        <v>221</v>
      </c>
      <c r="J46" s="17" t="s">
        <v>63</v>
      </c>
      <c r="K46" s="15" t="s">
        <v>74</v>
      </c>
      <c r="L46" s="17">
        <v>2023</v>
      </c>
      <c r="M46" s="20">
        <v>10000</v>
      </c>
      <c r="N46" s="28">
        <v>15214</v>
      </c>
      <c r="O46" s="19">
        <v>0.37</v>
      </c>
      <c r="P46" s="36" t="s">
        <v>55</v>
      </c>
      <c r="Q46" s="15" t="s">
        <v>306</v>
      </c>
      <c r="R46" s="17" t="s">
        <v>292</v>
      </c>
      <c r="S46" s="37">
        <v>45296</v>
      </c>
      <c r="T46" s="37">
        <v>45291</v>
      </c>
      <c r="U46" s="27" t="s">
        <v>351</v>
      </c>
    </row>
    <row r="47" spans="1:21" ht="140.25">
      <c r="A47" s="2">
        <v>2023</v>
      </c>
      <c r="B47" s="37">
        <v>45200</v>
      </c>
      <c r="C47" s="37">
        <v>45291</v>
      </c>
      <c r="D47" s="3" t="s">
        <v>75</v>
      </c>
      <c r="E47" s="4" t="s">
        <v>222</v>
      </c>
      <c r="F47" s="4" t="s">
        <v>223</v>
      </c>
      <c r="G47" s="4" t="s">
        <v>71</v>
      </c>
      <c r="H47" s="5" t="s">
        <v>224</v>
      </c>
      <c r="I47" s="4" t="s">
        <v>225</v>
      </c>
      <c r="J47" s="8" t="s">
        <v>63</v>
      </c>
      <c r="K47" s="4" t="s">
        <v>80</v>
      </c>
      <c r="L47" s="6">
        <v>2022</v>
      </c>
      <c r="M47" s="7">
        <v>270</v>
      </c>
      <c r="N47" s="8">
        <v>321</v>
      </c>
      <c r="O47" s="12">
        <v>6.4000000000000003E-3</v>
      </c>
      <c r="P47" s="35" t="s">
        <v>55</v>
      </c>
      <c r="Q47" s="4" t="s">
        <v>307</v>
      </c>
      <c r="R47" s="8" t="s">
        <v>292</v>
      </c>
      <c r="S47" s="37">
        <v>45296</v>
      </c>
      <c r="T47" s="37">
        <v>45291</v>
      </c>
      <c r="U47" s="31" t="s">
        <v>352</v>
      </c>
    </row>
    <row r="48" spans="1:21" ht="153">
      <c r="A48" s="2">
        <v>2023</v>
      </c>
      <c r="B48" s="37">
        <v>45200</v>
      </c>
      <c r="C48" s="37">
        <v>45291</v>
      </c>
      <c r="D48" s="3" t="s">
        <v>75</v>
      </c>
      <c r="E48" s="4" t="s">
        <v>226</v>
      </c>
      <c r="F48" s="4" t="s">
        <v>227</v>
      </c>
      <c r="G48" s="4" t="s">
        <v>71</v>
      </c>
      <c r="H48" s="5" t="s">
        <v>228</v>
      </c>
      <c r="I48" s="4" t="s">
        <v>229</v>
      </c>
      <c r="J48" s="8" t="s">
        <v>63</v>
      </c>
      <c r="K48" s="4" t="s">
        <v>80</v>
      </c>
      <c r="L48" s="6">
        <v>2022</v>
      </c>
      <c r="M48" s="7">
        <v>248</v>
      </c>
      <c r="N48" s="8">
        <v>0</v>
      </c>
      <c r="O48" s="12">
        <v>0.32</v>
      </c>
      <c r="P48" s="35" t="s">
        <v>55</v>
      </c>
      <c r="Q48" s="4" t="s">
        <v>307</v>
      </c>
      <c r="R48" s="8" t="s">
        <v>292</v>
      </c>
      <c r="S48" s="37">
        <v>45296</v>
      </c>
      <c r="T48" s="37">
        <v>45291</v>
      </c>
      <c r="U48" s="27" t="s">
        <v>353</v>
      </c>
    </row>
    <row r="49" spans="1:21" ht="153">
      <c r="A49" s="2">
        <v>2023</v>
      </c>
      <c r="B49" s="37">
        <v>45200</v>
      </c>
      <c r="C49" s="37">
        <v>45291</v>
      </c>
      <c r="D49" s="3" t="s">
        <v>75</v>
      </c>
      <c r="E49" s="4" t="s">
        <v>230</v>
      </c>
      <c r="F49" s="4" t="s">
        <v>231</v>
      </c>
      <c r="G49" s="4" t="s">
        <v>71</v>
      </c>
      <c r="H49" s="5" t="s">
        <v>232</v>
      </c>
      <c r="I49" s="4" t="s">
        <v>233</v>
      </c>
      <c r="J49" s="9" t="s">
        <v>138</v>
      </c>
      <c r="K49" s="4" t="s">
        <v>85</v>
      </c>
      <c r="L49" s="6">
        <v>2022</v>
      </c>
      <c r="M49" s="7">
        <v>100</v>
      </c>
      <c r="N49" s="8">
        <v>125</v>
      </c>
      <c r="O49" s="12">
        <v>-0.35</v>
      </c>
      <c r="P49" s="35" t="s">
        <v>55</v>
      </c>
      <c r="Q49" s="4" t="s">
        <v>308</v>
      </c>
      <c r="R49" s="8" t="s">
        <v>292</v>
      </c>
      <c r="S49" s="37">
        <v>45296</v>
      </c>
      <c r="T49" s="37">
        <v>45291</v>
      </c>
      <c r="U49" s="27" t="s">
        <v>354</v>
      </c>
    </row>
    <row r="50" spans="1:21" ht="127.5">
      <c r="A50" s="2">
        <v>2023</v>
      </c>
      <c r="B50" s="37">
        <v>45200</v>
      </c>
      <c r="C50" s="37">
        <v>45291</v>
      </c>
      <c r="D50" s="3" t="s">
        <v>57</v>
      </c>
      <c r="E50" s="4" t="s">
        <v>234</v>
      </c>
      <c r="F50" s="4" t="s">
        <v>235</v>
      </c>
      <c r="G50" s="4" t="s">
        <v>71</v>
      </c>
      <c r="H50" s="5" t="s">
        <v>236</v>
      </c>
      <c r="I50" s="4" t="s">
        <v>93</v>
      </c>
      <c r="J50" s="8" t="s">
        <v>63</v>
      </c>
      <c r="K50" s="4" t="s">
        <v>85</v>
      </c>
      <c r="L50" s="6">
        <v>2022</v>
      </c>
      <c r="M50" s="7">
        <v>46</v>
      </c>
      <c r="N50" s="8">
        <v>0</v>
      </c>
      <c r="O50" s="12">
        <f>46/46</f>
        <v>1</v>
      </c>
      <c r="P50" s="35" t="s">
        <v>55</v>
      </c>
      <c r="Q50" s="4" t="s">
        <v>283</v>
      </c>
      <c r="R50" s="8" t="s">
        <v>284</v>
      </c>
      <c r="S50" s="37">
        <v>45296</v>
      </c>
      <c r="T50" s="37">
        <v>45291</v>
      </c>
      <c r="U50" s="27" t="s">
        <v>322</v>
      </c>
    </row>
    <row r="51" spans="1:21" ht="89.25">
      <c r="A51" s="2">
        <v>2023</v>
      </c>
      <c r="B51" s="37">
        <v>45200</v>
      </c>
      <c r="C51" s="37">
        <v>45291</v>
      </c>
      <c r="D51" s="3" t="s">
        <v>129</v>
      </c>
      <c r="E51" s="4" t="s">
        <v>237</v>
      </c>
      <c r="F51" s="4" t="s">
        <v>238</v>
      </c>
      <c r="G51" s="4" t="s">
        <v>71</v>
      </c>
      <c r="H51" s="5" t="s">
        <v>239</v>
      </c>
      <c r="I51" s="4" t="s">
        <v>240</v>
      </c>
      <c r="J51" s="8" t="s">
        <v>63</v>
      </c>
      <c r="K51" s="4" t="s">
        <v>80</v>
      </c>
      <c r="L51" s="6">
        <v>2022</v>
      </c>
      <c r="M51" s="7">
        <v>5</v>
      </c>
      <c r="N51" s="8">
        <v>0</v>
      </c>
      <c r="O51" s="12">
        <f>2/2</f>
        <v>1</v>
      </c>
      <c r="P51" s="35" t="s">
        <v>55</v>
      </c>
      <c r="Q51" s="4" t="s">
        <v>307</v>
      </c>
      <c r="R51" s="8" t="s">
        <v>292</v>
      </c>
      <c r="S51" s="37">
        <v>45296</v>
      </c>
      <c r="T51" s="37">
        <v>45291</v>
      </c>
      <c r="U51" s="27" t="s">
        <v>355</v>
      </c>
    </row>
    <row r="52" spans="1:21" ht="89.25">
      <c r="A52" s="2">
        <v>2023</v>
      </c>
      <c r="B52" s="37">
        <v>45200</v>
      </c>
      <c r="C52" s="37">
        <v>45291</v>
      </c>
      <c r="D52" s="3" t="s">
        <v>129</v>
      </c>
      <c r="E52" s="4" t="s">
        <v>241</v>
      </c>
      <c r="F52" s="4" t="s">
        <v>242</v>
      </c>
      <c r="G52" s="4" t="s">
        <v>71</v>
      </c>
      <c r="H52" s="5" t="s">
        <v>243</v>
      </c>
      <c r="I52" s="4" t="s">
        <v>244</v>
      </c>
      <c r="J52" s="8" t="s">
        <v>63</v>
      </c>
      <c r="K52" s="4" t="s">
        <v>80</v>
      </c>
      <c r="L52" s="6">
        <v>2022</v>
      </c>
      <c r="M52" s="7">
        <v>2000</v>
      </c>
      <c r="N52" s="8">
        <v>0</v>
      </c>
      <c r="O52" s="12">
        <v>0</v>
      </c>
      <c r="P52" s="35" t="s">
        <v>55</v>
      </c>
      <c r="Q52" s="4" t="s">
        <v>309</v>
      </c>
      <c r="R52" s="8" t="s">
        <v>292</v>
      </c>
      <c r="S52" s="37">
        <v>45296</v>
      </c>
      <c r="T52" s="37">
        <v>45291</v>
      </c>
      <c r="U52" s="27" t="s">
        <v>356</v>
      </c>
    </row>
    <row r="53" spans="1:21" ht="114.75">
      <c r="A53" s="13">
        <v>2023</v>
      </c>
      <c r="B53" s="37">
        <v>45200</v>
      </c>
      <c r="C53" s="37">
        <v>45291</v>
      </c>
      <c r="D53" s="14" t="s">
        <v>57</v>
      </c>
      <c r="E53" s="15" t="s">
        <v>245</v>
      </c>
      <c r="F53" s="15" t="s">
        <v>246</v>
      </c>
      <c r="G53" s="15" t="s">
        <v>71</v>
      </c>
      <c r="H53" s="16" t="s">
        <v>247</v>
      </c>
      <c r="I53" s="15" t="s">
        <v>248</v>
      </c>
      <c r="J53" s="17" t="s">
        <v>138</v>
      </c>
      <c r="K53" s="15" t="s">
        <v>64</v>
      </c>
      <c r="L53" s="17">
        <v>2020</v>
      </c>
      <c r="M53" s="18">
        <v>230586553</v>
      </c>
      <c r="N53" s="17">
        <v>0</v>
      </c>
      <c r="O53" s="19">
        <v>0.06</v>
      </c>
      <c r="P53" s="36" t="s">
        <v>55</v>
      </c>
      <c r="Q53" s="15" t="s">
        <v>310</v>
      </c>
      <c r="R53" s="17" t="s">
        <v>284</v>
      </c>
      <c r="S53" s="37">
        <v>45296</v>
      </c>
      <c r="T53" s="37">
        <v>45291</v>
      </c>
      <c r="U53" s="27" t="s">
        <v>357</v>
      </c>
    </row>
    <row r="54" spans="1:21" ht="140.25">
      <c r="A54" s="2">
        <v>2023</v>
      </c>
      <c r="B54" s="37">
        <v>45200</v>
      </c>
      <c r="C54" s="37">
        <v>45291</v>
      </c>
      <c r="D54" s="3" t="s">
        <v>57</v>
      </c>
      <c r="E54" s="4" t="s">
        <v>249</v>
      </c>
      <c r="F54" s="4" t="s">
        <v>250</v>
      </c>
      <c r="G54" s="4" t="s">
        <v>71</v>
      </c>
      <c r="H54" s="5" t="s">
        <v>251</v>
      </c>
      <c r="I54" s="4" t="s">
        <v>252</v>
      </c>
      <c r="J54" s="8" t="s">
        <v>63</v>
      </c>
      <c r="K54" s="4" t="s">
        <v>85</v>
      </c>
      <c r="L54" s="6">
        <v>2022</v>
      </c>
      <c r="M54" s="7">
        <v>360</v>
      </c>
      <c r="N54" s="8">
        <v>0</v>
      </c>
      <c r="O54" s="12">
        <f>360/360</f>
        <v>1</v>
      </c>
      <c r="P54" s="35" t="s">
        <v>55</v>
      </c>
      <c r="Q54" s="4" t="s">
        <v>283</v>
      </c>
      <c r="R54" s="8" t="s">
        <v>284</v>
      </c>
      <c r="S54" s="37">
        <v>45296</v>
      </c>
      <c r="T54" s="37">
        <v>45291</v>
      </c>
      <c r="U54" s="27" t="s">
        <v>322</v>
      </c>
    </row>
    <row r="55" spans="1:21" ht="153">
      <c r="A55" s="2">
        <v>2023</v>
      </c>
      <c r="B55" s="37">
        <v>45200</v>
      </c>
      <c r="C55" s="37">
        <v>45291</v>
      </c>
      <c r="D55" s="3" t="s">
        <v>75</v>
      </c>
      <c r="E55" s="4" t="s">
        <v>253</v>
      </c>
      <c r="F55" s="4" t="s">
        <v>254</v>
      </c>
      <c r="G55" s="4" t="s">
        <v>71</v>
      </c>
      <c r="H55" s="5" t="s">
        <v>255</v>
      </c>
      <c r="I55" s="4" t="s">
        <v>256</v>
      </c>
      <c r="J55" s="8" t="s">
        <v>138</v>
      </c>
      <c r="K55" s="4" t="s">
        <v>80</v>
      </c>
      <c r="L55" s="6">
        <v>2021</v>
      </c>
      <c r="M55" s="11">
        <v>15336407</v>
      </c>
      <c r="N55" s="8">
        <v>0</v>
      </c>
      <c r="O55" s="12">
        <v>0.83</v>
      </c>
      <c r="P55" s="35" t="s">
        <v>55</v>
      </c>
      <c r="Q55" s="4" t="s">
        <v>311</v>
      </c>
      <c r="R55" s="8" t="s">
        <v>284</v>
      </c>
      <c r="S55" s="37">
        <v>45296</v>
      </c>
      <c r="T55" s="37">
        <v>45291</v>
      </c>
      <c r="U55" s="32" t="s">
        <v>358</v>
      </c>
    </row>
    <row r="56" spans="1:21" ht="216.75">
      <c r="A56" s="2">
        <v>2023</v>
      </c>
      <c r="B56" s="37">
        <v>45200</v>
      </c>
      <c r="C56" s="37">
        <v>45291</v>
      </c>
      <c r="D56" s="3" t="s">
        <v>75</v>
      </c>
      <c r="E56" s="4" t="s">
        <v>257</v>
      </c>
      <c r="F56" s="4" t="s">
        <v>258</v>
      </c>
      <c r="G56" s="4" t="s">
        <v>71</v>
      </c>
      <c r="H56" s="5" t="s">
        <v>259</v>
      </c>
      <c r="I56" s="4" t="s">
        <v>260</v>
      </c>
      <c r="J56" s="8" t="s">
        <v>63</v>
      </c>
      <c r="K56" s="4" t="s">
        <v>80</v>
      </c>
      <c r="L56" s="6">
        <v>2022</v>
      </c>
      <c r="M56" s="7">
        <v>36</v>
      </c>
      <c r="N56" s="8">
        <v>0</v>
      </c>
      <c r="O56" s="12">
        <v>1</v>
      </c>
      <c r="P56" s="35" t="s">
        <v>55</v>
      </c>
      <c r="Q56" s="4" t="s">
        <v>312</v>
      </c>
      <c r="R56" s="8" t="s">
        <v>274</v>
      </c>
      <c r="S56" s="37">
        <v>45296</v>
      </c>
      <c r="T56" s="37">
        <v>45291</v>
      </c>
      <c r="U56" s="27" t="s">
        <v>359</v>
      </c>
    </row>
    <row r="57" spans="1:21" ht="165.75">
      <c r="A57" s="2">
        <v>2023</v>
      </c>
      <c r="B57" s="37">
        <v>45200</v>
      </c>
      <c r="C57" s="37">
        <v>45291</v>
      </c>
      <c r="D57" s="3" t="s">
        <v>75</v>
      </c>
      <c r="E57" s="4" t="s">
        <v>261</v>
      </c>
      <c r="F57" s="4" t="s">
        <v>262</v>
      </c>
      <c r="G57" s="4" t="s">
        <v>71</v>
      </c>
      <c r="H57" s="5" t="s">
        <v>263</v>
      </c>
      <c r="I57" s="4" t="s">
        <v>264</v>
      </c>
      <c r="J57" s="8" t="s">
        <v>63</v>
      </c>
      <c r="K57" s="4" t="s">
        <v>80</v>
      </c>
      <c r="L57" s="6">
        <v>2023</v>
      </c>
      <c r="M57" s="7">
        <v>80</v>
      </c>
      <c r="N57" s="8">
        <v>0</v>
      </c>
      <c r="O57" s="12">
        <v>0</v>
      </c>
      <c r="P57" s="35" t="s">
        <v>55</v>
      </c>
      <c r="Q57" s="4" t="s">
        <v>313</v>
      </c>
      <c r="R57" s="8" t="s">
        <v>294</v>
      </c>
      <c r="S57" s="37">
        <v>45296</v>
      </c>
      <c r="T57" s="37">
        <v>45291</v>
      </c>
      <c r="U57" s="27" t="s">
        <v>360</v>
      </c>
    </row>
    <row r="58" spans="1:21" ht="102">
      <c r="A58" s="2">
        <v>2023</v>
      </c>
      <c r="B58" s="37">
        <v>45200</v>
      </c>
      <c r="C58" s="37">
        <v>45291</v>
      </c>
      <c r="D58" s="3" t="s">
        <v>129</v>
      </c>
      <c r="E58" s="4" t="s">
        <v>265</v>
      </c>
      <c r="F58" s="4" t="s">
        <v>266</v>
      </c>
      <c r="G58" s="4" t="s">
        <v>71</v>
      </c>
      <c r="H58" s="5" t="s">
        <v>267</v>
      </c>
      <c r="I58" s="4" t="s">
        <v>268</v>
      </c>
      <c r="J58" s="8" t="s">
        <v>63</v>
      </c>
      <c r="K58" s="4" t="s">
        <v>80</v>
      </c>
      <c r="L58" s="6">
        <v>2023</v>
      </c>
      <c r="M58" s="7">
        <v>5</v>
      </c>
      <c r="N58" s="8">
        <v>0</v>
      </c>
      <c r="O58" s="12">
        <f>5/5</f>
        <v>1</v>
      </c>
      <c r="P58" s="35" t="s">
        <v>55</v>
      </c>
      <c r="Q58" s="4" t="s">
        <v>314</v>
      </c>
      <c r="R58" s="8" t="s">
        <v>274</v>
      </c>
      <c r="S58" s="37">
        <v>45296</v>
      </c>
      <c r="T58" s="37">
        <v>45291</v>
      </c>
      <c r="U58" s="32" t="s">
        <v>361</v>
      </c>
    </row>
    <row r="59" spans="1:21" ht="102">
      <c r="A59" s="2">
        <v>2023</v>
      </c>
      <c r="B59" s="37">
        <v>45200</v>
      </c>
      <c r="C59" s="37">
        <v>45291</v>
      </c>
      <c r="D59" s="3" t="s">
        <v>129</v>
      </c>
      <c r="E59" s="4" t="s">
        <v>269</v>
      </c>
      <c r="F59" s="4" t="s">
        <v>270</v>
      </c>
      <c r="G59" s="4" t="s">
        <v>71</v>
      </c>
      <c r="H59" s="5" t="s">
        <v>271</v>
      </c>
      <c r="I59" s="4" t="s">
        <v>272</v>
      </c>
      <c r="J59" s="8" t="s">
        <v>63</v>
      </c>
      <c r="K59" s="4" t="s">
        <v>85</v>
      </c>
      <c r="L59" s="6">
        <v>2022</v>
      </c>
      <c r="M59" s="7">
        <v>908</v>
      </c>
      <c r="N59" s="8">
        <v>0</v>
      </c>
      <c r="O59" s="12">
        <v>1</v>
      </c>
      <c r="P59" s="35" t="s">
        <v>55</v>
      </c>
      <c r="Q59" s="4" t="s">
        <v>315</v>
      </c>
      <c r="R59" s="8" t="s">
        <v>284</v>
      </c>
      <c r="S59" s="37">
        <v>45296</v>
      </c>
      <c r="T59" s="37">
        <v>45291</v>
      </c>
      <c r="U59" s="27" t="s">
        <v>362</v>
      </c>
    </row>
  </sheetData>
  <autoFilter ref="A7:U59"/>
  <mergeCells count="7">
    <mergeCell ref="A6:U6"/>
    <mergeCell ref="A2:C2"/>
    <mergeCell ref="D2:F2"/>
    <mergeCell ref="G2:I2"/>
    <mergeCell ref="A3:C3"/>
    <mergeCell ref="D3:F3"/>
    <mergeCell ref="G3:I3"/>
  </mergeCells>
  <dataValidations count="2">
    <dataValidation type="list" allowBlank="1" showErrorMessage="1" sqref="P60:P201">
      <formula1>Hidden_115</formula1>
    </dataValidation>
    <dataValidation type="list" allowBlank="1" showErrorMessage="1" sqref="P8:P59">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2023-05-15T18:29:56Z</dcterms:created>
  <dcterms:modified xsi:type="dcterms:W3CDTF">2024-01-30T16:54:16Z</dcterms:modified>
</cp:coreProperties>
</file>